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本社\経理部\インボイス関連\買掛\"/>
    </mc:Choice>
  </mc:AlternateContent>
  <xr:revisionPtr revIDLastSave="0" documentId="13_ncr:1_{7B353DE2-3E3A-4A50-9230-7467505D8265}" xr6:coauthVersionLast="47" xr6:coauthVersionMax="47" xr10:uidLastSave="{00000000-0000-0000-0000-000000000000}"/>
  <bookViews>
    <workbookView xWindow="-120" yWindow="-120" windowWidth="19440" windowHeight="15000" activeTab="2" xr2:uid="{5749786D-A782-41B2-94ED-71847BEDBA50}"/>
  </bookViews>
  <sheets>
    <sheet name="見本" sheetId="8" r:id="rId1"/>
    <sheet name="表紙" sheetId="6" r:id="rId2"/>
    <sheet name="納品書　請求明細書" sheetId="7" r:id="rId3"/>
  </sheets>
  <definedNames>
    <definedName name="_xlnm.Print_Area" localSheetId="2">'納品書　請求明細書'!$B$1:$T$23,'納品書　請求明細書'!$B$26:$T$48,'納品書　請求明細書'!$B$51:$T$73</definedName>
    <definedName name="_xlnm.Print_Area" localSheetId="1">表紙!$A$1:$BL$36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7" l="1"/>
  <c r="S53" i="7" s="1"/>
  <c r="L59" i="7"/>
  <c r="R51" i="7"/>
  <c r="R56" i="7"/>
  <c r="O56" i="7"/>
  <c r="O55" i="7"/>
  <c r="O54" i="7"/>
  <c r="O53" i="7"/>
  <c r="T60" i="7"/>
  <c r="T61" i="7"/>
  <c r="T62" i="7"/>
  <c r="T63" i="7"/>
  <c r="T64" i="7"/>
  <c r="T65" i="7"/>
  <c r="T66" i="7"/>
  <c r="T67" i="7"/>
  <c r="T68" i="7"/>
  <c r="T69" i="7"/>
  <c r="T70" i="7"/>
  <c r="T59" i="7"/>
  <c r="T34" i="7"/>
  <c r="S60" i="7"/>
  <c r="S61" i="7"/>
  <c r="S62" i="7"/>
  <c r="S63" i="7"/>
  <c r="S64" i="7"/>
  <c r="S65" i="7"/>
  <c r="S66" i="7"/>
  <c r="S67" i="7"/>
  <c r="S68" i="7"/>
  <c r="S69" i="7"/>
  <c r="S70" i="7"/>
  <c r="S59" i="7"/>
  <c r="R60" i="7"/>
  <c r="R61" i="7"/>
  <c r="R62" i="7"/>
  <c r="R63" i="7"/>
  <c r="R64" i="7"/>
  <c r="R65" i="7"/>
  <c r="R66" i="7"/>
  <c r="R67" i="7"/>
  <c r="R68" i="7"/>
  <c r="R69" i="7"/>
  <c r="R70" i="7"/>
  <c r="R59" i="7"/>
  <c r="Q69" i="7"/>
  <c r="P60" i="7"/>
  <c r="P61" i="7"/>
  <c r="P62" i="7"/>
  <c r="P63" i="7"/>
  <c r="P64" i="7"/>
  <c r="P65" i="7"/>
  <c r="P66" i="7"/>
  <c r="P67" i="7"/>
  <c r="P68" i="7"/>
  <c r="P69" i="7"/>
  <c r="P70" i="7"/>
  <c r="P59" i="7"/>
  <c r="O60" i="7"/>
  <c r="O61" i="7"/>
  <c r="O62" i="7"/>
  <c r="O63" i="7"/>
  <c r="O64" i="7"/>
  <c r="O65" i="7"/>
  <c r="O66" i="7"/>
  <c r="O67" i="7"/>
  <c r="O68" i="7"/>
  <c r="O69" i="7"/>
  <c r="O70" i="7"/>
  <c r="O59" i="7"/>
  <c r="N60" i="7"/>
  <c r="N61" i="7"/>
  <c r="N62" i="7"/>
  <c r="N63" i="7"/>
  <c r="N64" i="7"/>
  <c r="N65" i="7"/>
  <c r="N66" i="7"/>
  <c r="N67" i="7"/>
  <c r="N68" i="7"/>
  <c r="N69" i="7"/>
  <c r="N70" i="7"/>
  <c r="N59" i="7"/>
  <c r="M60" i="7"/>
  <c r="M61" i="7"/>
  <c r="M66" i="7"/>
  <c r="L60" i="7"/>
  <c r="L61" i="7"/>
  <c r="L62" i="7"/>
  <c r="L63" i="7"/>
  <c r="L64" i="7"/>
  <c r="L65" i="7"/>
  <c r="L66" i="7"/>
  <c r="L67" i="7"/>
  <c r="L68" i="7"/>
  <c r="L69" i="7"/>
  <c r="L70" i="7"/>
  <c r="K60" i="7"/>
  <c r="K61" i="7"/>
  <c r="K62" i="7"/>
  <c r="K63" i="7"/>
  <c r="K64" i="7"/>
  <c r="K65" i="7"/>
  <c r="K66" i="7"/>
  <c r="K67" i="7"/>
  <c r="K68" i="7"/>
  <c r="K69" i="7"/>
  <c r="K70" i="7"/>
  <c r="K59" i="7"/>
  <c r="J60" i="7"/>
  <c r="J61" i="7"/>
  <c r="J62" i="7"/>
  <c r="J63" i="7"/>
  <c r="J64" i="7"/>
  <c r="J65" i="7"/>
  <c r="J66" i="7"/>
  <c r="J67" i="7"/>
  <c r="J68" i="7"/>
  <c r="J69" i="7"/>
  <c r="J70" i="7"/>
  <c r="J59" i="7"/>
  <c r="I60" i="7"/>
  <c r="I61" i="7"/>
  <c r="I62" i="7"/>
  <c r="I63" i="7"/>
  <c r="I64" i="7"/>
  <c r="I65" i="7"/>
  <c r="I66" i="7"/>
  <c r="I67" i="7"/>
  <c r="I68" i="7"/>
  <c r="I69" i="7"/>
  <c r="I70" i="7"/>
  <c r="I59" i="7"/>
  <c r="H60" i="7"/>
  <c r="H61" i="7"/>
  <c r="H62" i="7"/>
  <c r="H63" i="7"/>
  <c r="H64" i="7"/>
  <c r="H65" i="7"/>
  <c r="H66" i="7"/>
  <c r="H67" i="7"/>
  <c r="H68" i="7"/>
  <c r="H69" i="7"/>
  <c r="H70" i="7"/>
  <c r="H59" i="7"/>
  <c r="G60" i="7"/>
  <c r="G61" i="7"/>
  <c r="G62" i="7"/>
  <c r="G63" i="7"/>
  <c r="G64" i="7"/>
  <c r="G65" i="7"/>
  <c r="G66" i="7"/>
  <c r="G67" i="7"/>
  <c r="G68" i="7"/>
  <c r="G69" i="7"/>
  <c r="G70" i="7"/>
  <c r="G59" i="7"/>
  <c r="F60" i="7"/>
  <c r="F61" i="7"/>
  <c r="F62" i="7"/>
  <c r="F63" i="7"/>
  <c r="F64" i="7"/>
  <c r="F65" i="7"/>
  <c r="F66" i="7"/>
  <c r="F67" i="7"/>
  <c r="F68" i="7"/>
  <c r="F69" i="7"/>
  <c r="F70" i="7"/>
  <c r="F59" i="7"/>
  <c r="B60" i="7"/>
  <c r="B61" i="7"/>
  <c r="B62" i="7"/>
  <c r="B63" i="7"/>
  <c r="B64" i="7"/>
  <c r="B65" i="7"/>
  <c r="B66" i="7"/>
  <c r="B67" i="7"/>
  <c r="B68" i="7"/>
  <c r="B69" i="7"/>
  <c r="B70" i="7"/>
  <c r="B59" i="7"/>
  <c r="C55" i="7"/>
  <c r="C54" i="7"/>
  <c r="D51" i="7"/>
  <c r="Q12" i="7"/>
  <c r="Q62" i="7" s="1"/>
  <c r="C30" i="7"/>
  <c r="C29" i="7"/>
  <c r="R31" i="7"/>
  <c r="O35" i="7"/>
  <c r="O36" i="7"/>
  <c r="O37" i="7"/>
  <c r="O38" i="7"/>
  <c r="O39" i="7"/>
  <c r="O40" i="7"/>
  <c r="O41" i="7"/>
  <c r="O42" i="7"/>
  <c r="O43" i="7"/>
  <c r="O44" i="7"/>
  <c r="O45" i="7"/>
  <c r="O34" i="7"/>
  <c r="T35" i="7"/>
  <c r="T36" i="7"/>
  <c r="T37" i="7"/>
  <c r="T38" i="7"/>
  <c r="T39" i="7"/>
  <c r="T40" i="7"/>
  <c r="T41" i="7"/>
  <c r="T42" i="7"/>
  <c r="T43" i="7"/>
  <c r="T44" i="7"/>
  <c r="T45" i="7"/>
  <c r="S35" i="7"/>
  <c r="S36" i="7"/>
  <c r="S37" i="7"/>
  <c r="S38" i="7"/>
  <c r="S39" i="7"/>
  <c r="S40" i="7"/>
  <c r="S41" i="7"/>
  <c r="S42" i="7"/>
  <c r="S43" i="7"/>
  <c r="S44" i="7"/>
  <c r="S45" i="7"/>
  <c r="S34" i="7"/>
  <c r="R37" i="7"/>
  <c r="R38" i="7"/>
  <c r="R39" i="7"/>
  <c r="R40" i="7"/>
  <c r="R41" i="7"/>
  <c r="R42" i="7"/>
  <c r="R43" i="7"/>
  <c r="R44" i="7"/>
  <c r="R45" i="7"/>
  <c r="R35" i="7"/>
  <c r="R36" i="7"/>
  <c r="R34" i="7"/>
  <c r="D1" i="7"/>
  <c r="D26" i="7" s="1"/>
  <c r="P45" i="7"/>
  <c r="N45" i="7"/>
  <c r="L45" i="7"/>
  <c r="K45" i="7"/>
  <c r="J45" i="7"/>
  <c r="I45" i="7"/>
  <c r="H45" i="7"/>
  <c r="G45" i="7"/>
  <c r="F45" i="7"/>
  <c r="B45" i="7"/>
  <c r="P44" i="7"/>
  <c r="N44" i="7"/>
  <c r="L44" i="7"/>
  <c r="K44" i="7"/>
  <c r="J44" i="7"/>
  <c r="I44" i="7"/>
  <c r="H44" i="7"/>
  <c r="G44" i="7"/>
  <c r="F44" i="7"/>
  <c r="B44" i="7"/>
  <c r="P43" i="7"/>
  <c r="N43" i="7"/>
  <c r="L43" i="7"/>
  <c r="K43" i="7"/>
  <c r="J43" i="7"/>
  <c r="I43" i="7"/>
  <c r="H43" i="7"/>
  <c r="G43" i="7"/>
  <c r="F43" i="7"/>
  <c r="B43" i="7"/>
  <c r="P42" i="7"/>
  <c r="N42" i="7"/>
  <c r="L42" i="7"/>
  <c r="K42" i="7"/>
  <c r="J42" i="7"/>
  <c r="I42" i="7"/>
  <c r="H42" i="7"/>
  <c r="G42" i="7"/>
  <c r="F42" i="7"/>
  <c r="B42" i="7"/>
  <c r="P41" i="7"/>
  <c r="N41" i="7"/>
  <c r="L41" i="7"/>
  <c r="K41" i="7"/>
  <c r="J41" i="7"/>
  <c r="I41" i="7"/>
  <c r="H41" i="7"/>
  <c r="G41" i="7"/>
  <c r="F41" i="7"/>
  <c r="B41" i="7"/>
  <c r="P40" i="7"/>
  <c r="N40" i="7"/>
  <c r="L40" i="7"/>
  <c r="K40" i="7"/>
  <c r="J40" i="7"/>
  <c r="I40" i="7"/>
  <c r="H40" i="7"/>
  <c r="G40" i="7"/>
  <c r="F40" i="7"/>
  <c r="B40" i="7"/>
  <c r="P39" i="7"/>
  <c r="N39" i="7"/>
  <c r="L39" i="7"/>
  <c r="K39" i="7"/>
  <c r="J39" i="7"/>
  <c r="I39" i="7"/>
  <c r="H39" i="7"/>
  <c r="G39" i="7"/>
  <c r="F39" i="7"/>
  <c r="B39" i="7"/>
  <c r="P38" i="7"/>
  <c r="N38" i="7"/>
  <c r="L38" i="7"/>
  <c r="K38" i="7"/>
  <c r="J38" i="7"/>
  <c r="I38" i="7"/>
  <c r="H38" i="7"/>
  <c r="G38" i="7"/>
  <c r="F38" i="7"/>
  <c r="B38" i="7"/>
  <c r="P37" i="7"/>
  <c r="N37" i="7"/>
  <c r="L37" i="7"/>
  <c r="K37" i="7"/>
  <c r="J37" i="7"/>
  <c r="I37" i="7"/>
  <c r="H37" i="7"/>
  <c r="G37" i="7"/>
  <c r="F37" i="7"/>
  <c r="B37" i="7"/>
  <c r="P36" i="7"/>
  <c r="N36" i="7"/>
  <c r="L36" i="7"/>
  <c r="K36" i="7"/>
  <c r="J36" i="7"/>
  <c r="I36" i="7"/>
  <c r="H36" i="7"/>
  <c r="G36" i="7"/>
  <c r="F36" i="7"/>
  <c r="B36" i="7"/>
  <c r="P35" i="7"/>
  <c r="N35" i="7"/>
  <c r="L35" i="7"/>
  <c r="K35" i="7"/>
  <c r="J35" i="7"/>
  <c r="I35" i="7"/>
  <c r="H35" i="7"/>
  <c r="G35" i="7"/>
  <c r="F35" i="7"/>
  <c r="B35" i="7"/>
  <c r="P34" i="7"/>
  <c r="N34" i="7"/>
  <c r="L34" i="7"/>
  <c r="K34" i="7"/>
  <c r="J34" i="7"/>
  <c r="I34" i="7"/>
  <c r="H34" i="7"/>
  <c r="G34" i="7"/>
  <c r="F34" i="7"/>
  <c r="B34" i="7"/>
  <c r="O31" i="7"/>
  <c r="F31" i="7"/>
  <c r="F56" i="7" s="1"/>
  <c r="C31" i="7"/>
  <c r="C56" i="7" s="1"/>
  <c r="O30" i="7"/>
  <c r="O29" i="7"/>
  <c r="O28" i="7"/>
  <c r="R26" i="7"/>
  <c r="Q20" i="7"/>
  <c r="Q45" i="7" s="1"/>
  <c r="M20" i="7"/>
  <c r="M45" i="7" s="1"/>
  <c r="Q19" i="7"/>
  <c r="Q44" i="7" s="1"/>
  <c r="M19" i="7"/>
  <c r="M44" i="7" s="1"/>
  <c r="Q18" i="7"/>
  <c r="Q43" i="7" s="1"/>
  <c r="M18" i="7"/>
  <c r="M43" i="7" s="1"/>
  <c r="Q17" i="7"/>
  <c r="Q42" i="7" s="1"/>
  <c r="M17" i="7"/>
  <c r="M42" i="7" s="1"/>
  <c r="Q16" i="7"/>
  <c r="Q41" i="7" s="1"/>
  <c r="M16" i="7"/>
  <c r="M41" i="7" s="1"/>
  <c r="Q15" i="7"/>
  <c r="Q40" i="7" s="1"/>
  <c r="M15" i="7"/>
  <c r="M40" i="7" s="1"/>
  <c r="Q14" i="7"/>
  <c r="Q39" i="7" s="1"/>
  <c r="M14" i="7"/>
  <c r="M39" i="7" s="1"/>
  <c r="Q13" i="7"/>
  <c r="Q63" i="7" s="1"/>
  <c r="M13" i="7"/>
  <c r="M38" i="7" s="1"/>
  <c r="M12" i="7"/>
  <c r="M37" i="7" s="1"/>
  <c r="Q11" i="7"/>
  <c r="Q36" i="7" s="1"/>
  <c r="M11" i="7"/>
  <c r="M36" i="7" s="1"/>
  <c r="Q10" i="7"/>
  <c r="Q35" i="7" s="1"/>
  <c r="M10" i="7"/>
  <c r="M35" i="7" s="1"/>
  <c r="Q9" i="7"/>
  <c r="Q59" i="7" s="1"/>
  <c r="M9" i="7"/>
  <c r="M34" i="7" s="1"/>
  <c r="Q65" i="7" l="1"/>
  <c r="M65" i="7"/>
  <c r="M69" i="7"/>
  <c r="M63" i="7"/>
  <c r="Q67" i="7"/>
  <c r="Q61" i="7"/>
  <c r="M68" i="7"/>
  <c r="M62" i="7"/>
  <c r="Q66" i="7"/>
  <c r="Q60" i="7"/>
  <c r="Q70" i="7"/>
  <c r="M67" i="7"/>
  <c r="Q64" i="7"/>
  <c r="M70" i="7"/>
  <c r="M64" i="7"/>
  <c r="Q68" i="7"/>
  <c r="M59" i="7"/>
  <c r="S28" i="7"/>
  <c r="Q23" i="7"/>
  <c r="Q48" i="7" s="1"/>
  <c r="Q73" i="7" s="1"/>
  <c r="Q21" i="7"/>
  <c r="Q22" i="7"/>
  <c r="Q47" i="7" s="1"/>
  <c r="Q72" i="7" s="1"/>
  <c r="Q38" i="7"/>
  <c r="Q37" i="7"/>
  <c r="Q34" i="7"/>
  <c r="R22" i="7" l="1"/>
  <c r="R47" i="7" s="1"/>
  <c r="R72" i="7" s="1"/>
  <c r="Q46" i="7"/>
  <c r="Q7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HS-kaneko1</author>
    <author>TK-suguro</author>
  </authors>
  <commentList>
    <comment ref="D1" authorId="0" shapeId="0" xr:uid="{449CAE20-CB28-41B8-817F-FAEF2E7DB3D1}">
      <text>
        <r>
          <rPr>
            <b/>
            <sz val="9"/>
            <color indexed="81"/>
            <rFont val="MS P ゴシック"/>
            <family val="3"/>
            <charset val="128"/>
          </rPr>
          <t>表紙と連動しています。</t>
        </r>
      </text>
    </comment>
    <comment ref="H1" authorId="0" shapeId="0" xr:uid="{51E99FE2-2F07-45CD-A2EC-452CFD1741E8}">
      <text>
        <r>
          <rPr>
            <b/>
            <sz val="10"/>
            <color indexed="10"/>
            <rFont val="MS P ゴシック"/>
            <family val="3"/>
            <charset val="128"/>
          </rPr>
          <t>納品書を入力すると
請求明細書、請求明細書（控え）に転記されます。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" authorId="0" shapeId="0" xr:uid="{6C008C96-55A8-4713-A39E-0648DBCE91E8}">
      <text>
        <r>
          <rPr>
            <b/>
            <sz val="9"/>
            <color indexed="81"/>
            <rFont val="MS P ゴシック"/>
            <family val="3"/>
            <charset val="128"/>
          </rPr>
          <t>表紙と連動しています。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92A3339C-56F5-4F8D-93A2-2DFB9580C8AC}">
      <text>
        <r>
          <rPr>
            <b/>
            <sz val="9"/>
            <color indexed="81"/>
            <rFont val="MS P ゴシック"/>
            <family val="3"/>
            <charset val="128"/>
          </rPr>
          <t>*　販売品は出荷日をご記入ください。
*　販売、修理、運送などの日付も
　　こちらへ入力ください。</t>
        </r>
      </text>
    </comment>
    <comment ref="L8" authorId="0" shapeId="0" xr:uid="{917670DE-7022-4467-A3BB-B1E3E4F18C64}">
      <text>
        <r>
          <rPr>
            <b/>
            <sz val="9"/>
            <color indexed="81"/>
            <rFont val="MS P ゴシック"/>
            <family val="3"/>
            <charset val="128"/>
          </rPr>
          <t>左下のコード番号を参考に、セル左側に入力ください。
金額に反映します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<sst xmlns="http://schemas.openxmlformats.org/spreadsheetml/2006/main" count="174" uniqueCount="92">
  <si>
    <t>発行者印</t>
    <rPh sb="0" eb="3">
      <t>ハッコウシャ</t>
    </rPh>
    <rPh sb="3" eb="4">
      <t>イン</t>
    </rPh>
    <phoneticPr fontId="3"/>
  </si>
  <si>
    <t>取引
コード</t>
    <rPh sb="0" eb="2">
      <t>トリヒキ</t>
    </rPh>
    <phoneticPr fontId="3"/>
  </si>
  <si>
    <t>枚</t>
    <rPh sb="0" eb="1">
      <t>マイ</t>
    </rPh>
    <phoneticPr fontId="3"/>
  </si>
  <si>
    <t>明細
枚数</t>
    <rPh sb="0" eb="2">
      <t>メイサイ</t>
    </rPh>
    <rPh sb="3" eb="5">
      <t>マイスウ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</si>
  <si>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</si>
  <si>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</si>
  <si>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締切日</t>
    <rPh sb="0" eb="3">
      <t>シメキリビ</t>
    </rPh>
    <phoneticPr fontId="3"/>
  </si>
  <si>
    <t xml:space="preserve"> 請求総括表 </t>
    <rPh sb="1" eb="3">
      <t>セイキュウ</t>
    </rPh>
    <rPh sb="3" eb="5">
      <t>ソウカツ</t>
    </rPh>
    <rPh sb="5" eb="6">
      <t>ヒョウ</t>
    </rPh>
    <phoneticPr fontId="3"/>
  </si>
  <si>
    <t>年</t>
    <rPh sb="0" eb="1">
      <t>ネン</t>
    </rPh>
    <phoneticPr fontId="3"/>
  </si>
  <si>
    <t>発行日</t>
    <rPh sb="0" eb="3">
      <t>ハッコウビ</t>
    </rPh>
    <phoneticPr fontId="3"/>
  </si>
  <si>
    <t>御中</t>
    <rPh sb="0" eb="2">
      <t>オンチュウ</t>
    </rPh>
    <phoneticPr fontId="3"/>
  </si>
  <si>
    <t>日建商事株式会社</t>
    <rPh sb="0" eb="2">
      <t>ニッケン</t>
    </rPh>
    <rPh sb="2" eb="4">
      <t>ショウジ</t>
    </rPh>
    <rPh sb="4" eb="8">
      <t>カブシキガイシャ</t>
    </rPh>
    <phoneticPr fontId="3"/>
  </si>
  <si>
    <t>当月請求分</t>
    <rPh sb="0" eb="2">
      <t>トウゲツ</t>
    </rPh>
    <rPh sb="2" eb="5">
      <t>セイキュウブン</t>
    </rPh>
    <phoneticPr fontId="3"/>
  </si>
  <si>
    <t>登録番号</t>
    <rPh sb="0" eb="4">
      <t>トウロクバンゴウ</t>
    </rPh>
    <phoneticPr fontId="3"/>
  </si>
  <si>
    <t>T</t>
    <phoneticPr fontId="3"/>
  </si>
  <si>
    <t>会社名</t>
    <rPh sb="0" eb="3">
      <t>カイシャメイ</t>
    </rPh>
    <phoneticPr fontId="3"/>
  </si>
  <si>
    <t>支　店</t>
    <rPh sb="0" eb="1">
      <t>シ</t>
    </rPh>
    <rPh sb="2" eb="3">
      <t>ミセ</t>
    </rPh>
    <phoneticPr fontId="3"/>
  </si>
  <si>
    <t>㊞</t>
    <phoneticPr fontId="3"/>
  </si>
  <si>
    <t>所在地</t>
    <rPh sb="0" eb="3">
      <t>ショザイチ</t>
    </rPh>
    <phoneticPr fontId="3"/>
  </si>
  <si>
    <t>TEL</t>
    <phoneticPr fontId="3"/>
  </si>
  <si>
    <t>FAX</t>
    <phoneticPr fontId="3"/>
  </si>
  <si>
    <t>振込先銀行口座</t>
    <phoneticPr fontId="3"/>
  </si>
  <si>
    <t>金融機関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</si>
  <si>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</si>
  <si>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金融機関コード</t>
    <rPh sb="0" eb="2">
      <t>キンユウ</t>
    </rPh>
    <rPh sb="2" eb="4">
      <t>キカン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</si>
  <si>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</si>
  <si>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</si>
  <si>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</si>
  <si>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【提出にあたってのお願い】</t>
    <rPh sb="1" eb="3">
      <t>テイシュツ</t>
    </rPh>
    <rPh sb="10" eb="11">
      <t>ネガ</t>
    </rPh>
    <phoneticPr fontId="3"/>
  </si>
  <si>
    <t>３．請求書の提出期限は、毎月末日締切、５日まで必着でお願いいたします。</t>
    <phoneticPr fontId="3"/>
  </si>
  <si>
    <t>着日によっては、翌月分の取り扱いになりますのでご留意ください。</t>
    <phoneticPr fontId="3"/>
  </si>
  <si>
    <t>但し､暦の関係で到着日が変動する場合がございますので､改めて着日をご案内いたします。</t>
    <rPh sb="8" eb="10">
      <t>トウチャク</t>
    </rPh>
    <rPh sb="10" eb="11">
      <t>ビ</t>
    </rPh>
    <rPh sb="12" eb="14">
      <t>ヘンドウ</t>
    </rPh>
    <rPh sb="16" eb="18">
      <t>バアイ</t>
    </rPh>
    <rPh sb="27" eb="28">
      <t>アラタ</t>
    </rPh>
    <rPh sb="30" eb="31">
      <t>チャク</t>
    </rPh>
    <rPh sb="31" eb="32">
      <t>ビ</t>
    </rPh>
    <rPh sb="34" eb="36">
      <t>アンナイ</t>
    </rPh>
    <phoneticPr fontId="3"/>
  </si>
  <si>
    <t>前回繰越額</t>
    <rPh sb="0" eb="2">
      <t>ゼンカイ</t>
    </rPh>
    <rPh sb="2" eb="4">
      <t>クリコシ</t>
    </rPh>
    <rPh sb="4" eb="5">
      <t>ガク</t>
    </rPh>
    <phoneticPr fontId="3"/>
  </si>
  <si>
    <t>入金額</t>
    <rPh sb="0" eb="2">
      <t>ニュウキン</t>
    </rPh>
    <rPh sb="2" eb="3">
      <t>ガク</t>
    </rPh>
    <phoneticPr fontId="3"/>
  </si>
  <si>
    <t>差引繰越額</t>
    <rPh sb="0" eb="2">
      <t>サシヒキ</t>
    </rPh>
    <rPh sb="2" eb="4">
      <t>クリコシ</t>
    </rPh>
    <rPh sb="4" eb="5">
      <t>ガク</t>
    </rPh>
    <phoneticPr fontId="3"/>
  </si>
  <si>
    <t>税抜き請求額</t>
    <phoneticPr fontId="3"/>
  </si>
  <si>
    <t>消費税</t>
    <rPh sb="0" eb="3">
      <t>ショウヒゼイ</t>
    </rPh>
    <phoneticPr fontId="3"/>
  </si>
  <si>
    <t>8%
対象</t>
    <rPh sb="3" eb="5">
      <t>タイショウ</t>
    </rPh>
    <phoneticPr fontId="3"/>
  </si>
  <si>
    <t>10%
対象</t>
    <rPh sb="4" eb="6">
      <t>タイショウ</t>
    </rPh>
    <phoneticPr fontId="3"/>
  </si>
  <si>
    <t>合計</t>
    <rPh sb="0" eb="2">
      <t>ゴウケイ</t>
    </rPh>
    <phoneticPr fontId="3"/>
  </si>
  <si>
    <t>請求額
合計</t>
    <rPh sb="0" eb="3">
      <t>セイキュウガク</t>
    </rPh>
    <rPh sb="4" eb="6">
      <t>ゴウケイ</t>
    </rPh>
    <phoneticPr fontId="3"/>
  </si>
  <si>
    <t>請求残高</t>
    <rPh sb="0" eb="4">
      <t>セイキュウザンダカ</t>
    </rPh>
    <phoneticPr fontId="3"/>
  </si>
  <si>
    <t>１．納品書は「注文の都度」、弊社の注文拠点へ郵送にてお送りください(レンタル品を除く)｡</t>
    <phoneticPr fontId="3"/>
  </si>
  <si>
    <t>支店
コード</t>
    <rPh sb="0" eb="2">
      <t>シテン</t>
    </rPh>
    <phoneticPr fontId="3"/>
  </si>
  <si>
    <t>日建商事株式会社</t>
    <rPh sb="0" eb="4">
      <t>ニッケンショウジ</t>
    </rPh>
    <rPh sb="4" eb="8">
      <t>カブシキガイシャ</t>
    </rPh>
    <phoneticPr fontId="3"/>
  </si>
  <si>
    <t>納入先会社名</t>
    <rPh sb="0" eb="3">
      <t>ノウニュウサキ</t>
    </rPh>
    <rPh sb="3" eb="6">
      <t>カイシャメイ</t>
    </rPh>
    <phoneticPr fontId="3"/>
  </si>
  <si>
    <t>現場名</t>
    <rPh sb="0" eb="3">
      <t>ゲンバメイ</t>
    </rPh>
    <phoneticPr fontId="3"/>
  </si>
  <si>
    <t>注文番号</t>
    <rPh sb="0" eb="4">
      <t>チュウモンバンゴウ</t>
    </rPh>
    <phoneticPr fontId="3"/>
  </si>
  <si>
    <t>品名</t>
    <rPh sb="0" eb="2">
      <t>ヒンメイ</t>
    </rPh>
    <phoneticPr fontId="3"/>
  </si>
  <si>
    <t>仕様/管理番号</t>
    <rPh sb="0" eb="2">
      <t>シヨウ</t>
    </rPh>
    <rPh sb="3" eb="5">
      <t>カンリ</t>
    </rPh>
    <rPh sb="5" eb="7">
      <t>バンゴウ</t>
    </rPh>
    <phoneticPr fontId="3"/>
  </si>
  <si>
    <t>出庫日</t>
    <rPh sb="0" eb="3">
      <t>シュッコビ</t>
    </rPh>
    <phoneticPr fontId="3"/>
  </si>
  <si>
    <t>入庫日</t>
    <rPh sb="0" eb="3">
      <t>ニュウコビ</t>
    </rPh>
    <phoneticPr fontId="3"/>
  </si>
  <si>
    <t>請求期間</t>
    <rPh sb="0" eb="4">
      <t>セイキュウキカン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</si>
  <si>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</si>
  <si>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</si>
  <si>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</si>
  <si>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</t>
    <rPh sb="0" eb="1">
      <t>ゼイ</t>
    </rPh>
    <phoneticPr fontId="3"/>
  </si>
  <si>
    <t>弊社使用欄</t>
    <rPh sb="0" eb="5">
      <t>ヘイシャシヨウラン</t>
    </rPh>
    <phoneticPr fontId="3"/>
  </si>
  <si>
    <t>備考</t>
    <rPh sb="0" eb="2">
      <t>ビコウ</t>
    </rPh>
    <phoneticPr fontId="3"/>
  </si>
  <si>
    <t>数量</t>
    <rPh sb="0" eb="2">
      <t>スウリョウ</t>
    </rPh>
    <phoneticPr fontId="3"/>
  </si>
  <si>
    <t>注文者</t>
    <rPh sb="0" eb="3">
      <t>チュウモンシャ</t>
    </rPh>
    <phoneticPr fontId="3"/>
  </si>
  <si>
    <t>★区分コード</t>
    <rPh sb="1" eb="3">
      <t>クブン</t>
    </rPh>
    <phoneticPr fontId="3"/>
  </si>
  <si>
    <t>請求
日数</t>
    <rPh sb="0" eb="2">
      <t>セイキュウ</t>
    </rPh>
    <rPh sb="3" eb="5">
      <t>ニッスウ</t>
    </rPh>
    <phoneticPr fontId="3"/>
  </si>
  <si>
    <t>取引コード</t>
    <rPh sb="0" eb="2">
      <t>トリヒキ</t>
    </rPh>
    <phoneticPr fontId="3"/>
  </si>
  <si>
    <t>納　品　書</t>
    <rPh sb="0" eb="1">
      <t>オサメ</t>
    </rPh>
    <rPh sb="2" eb="3">
      <t>ヒン</t>
    </rPh>
    <rPh sb="4" eb="5">
      <t>ショ</t>
    </rPh>
    <phoneticPr fontId="3"/>
  </si>
  <si>
    <t>区分コード</t>
    <rPh sb="0" eb="2">
      <t>クブン</t>
    </rPh>
    <phoneticPr fontId="3"/>
  </si>
  <si>
    <t>ＴＥＬ</t>
    <phoneticPr fontId="3"/>
  </si>
  <si>
    <t>ＦＡＸ　</t>
    <phoneticPr fontId="3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</si>
  <si>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3"/>
  </si>
  <si>
    <t>・納品書、請求明細書には社判は不要です。表紙（請求総括表）に押印ください。</t>
    <rPh sb="1" eb="4">
      <t>ノウヒンショ</t>
    </rPh>
    <rPh sb="5" eb="7">
      <t>セイキュウ</t>
    </rPh>
    <rPh sb="7" eb="10">
      <t>メイサイショ</t>
    </rPh>
    <rPh sb="12" eb="14">
      <t>シャバン</t>
    </rPh>
    <rPh sb="15" eb="17">
      <t>フヨウ</t>
    </rPh>
    <rPh sb="20" eb="22">
      <t>ヒョウシ</t>
    </rPh>
    <rPh sb="23" eb="25">
      <t>セイキュウ</t>
    </rPh>
    <rPh sb="25" eb="28">
      <t>ソウカツヒョウ</t>
    </rPh>
    <rPh sb="30" eb="32">
      <t>オウイン</t>
    </rPh>
    <phoneticPr fontId="3"/>
  </si>
  <si>
    <t>記入時の注意点とお願い</t>
    <rPh sb="0" eb="3">
      <t>キニュウジ</t>
    </rPh>
    <rPh sb="4" eb="7">
      <t>チュウイテン</t>
    </rPh>
    <rPh sb="9" eb="10">
      <t>ネガ</t>
    </rPh>
    <phoneticPr fontId="3"/>
  </si>
  <si>
    <t>非課税対象</t>
    <rPh sb="0" eb="3">
      <t>ヒカゼイ</t>
    </rPh>
    <rPh sb="3" eb="5">
      <t>タイショウ</t>
    </rPh>
    <phoneticPr fontId="3"/>
  </si>
  <si>
    <t>小計</t>
    <rPh sb="0" eb="2">
      <t>ショウケイ</t>
    </rPh>
    <phoneticPr fontId="3"/>
  </si>
  <si>
    <t>・高速代、燃料代およびその他内税のものは、税抜価格を算出のうえ外税にしてご記入ください。</t>
    <rPh sb="5" eb="8">
      <t>ネンリョウダイ</t>
    </rPh>
    <phoneticPr fontId="3"/>
  </si>
  <si>
    <t>非課税
対象</t>
    <rPh sb="0" eb="3">
      <t>ヒカゼイ</t>
    </rPh>
    <rPh sb="4" eb="6">
      <t>タイショウ</t>
    </rPh>
    <phoneticPr fontId="3"/>
  </si>
  <si>
    <t>・8％・10％・非課税の合計欄がありますので、それぞれ対象の税抜き価格をご記入ください。</t>
    <rPh sb="8" eb="11">
      <t>ヒカゼイ</t>
    </rPh>
    <rPh sb="12" eb="15">
      <t>ゴウケイラン</t>
    </rPh>
    <rPh sb="27" eb="29">
      <t>タイショウ</t>
    </rPh>
    <rPh sb="30" eb="32">
      <t>ゼイヌ</t>
    </rPh>
    <rPh sb="33" eb="35">
      <t>カカク</t>
    </rPh>
    <rPh sb="37" eb="39">
      <t>キニュウ</t>
    </rPh>
    <phoneticPr fontId="3"/>
  </si>
  <si>
    <t>10％対象(税抜)</t>
    <rPh sb="3" eb="5">
      <t>タイショウ</t>
    </rPh>
    <rPh sb="6" eb="8">
      <t>ゼイヌ</t>
    </rPh>
    <phoneticPr fontId="3"/>
  </si>
  <si>
    <t xml:space="preserve"> 8％対象(税抜)</t>
    <rPh sb="3" eb="5">
      <t>タイショウ</t>
    </rPh>
    <rPh sb="6" eb="8">
      <t>ゼイヌ</t>
    </rPh>
    <phoneticPr fontId="3"/>
  </si>
  <si>
    <t>転記されます</t>
    <rPh sb="0" eb="2">
      <t>テンキ</t>
    </rPh>
    <phoneticPr fontId="3"/>
  </si>
  <si>
    <t>２．請求書は①総括表、②納品書、③請求明細書で一組となります。</t>
    <rPh sb="2" eb="5">
      <t>セイキュウショ</t>
    </rPh>
    <rPh sb="7" eb="10">
      <t>ソウカツヒョウ</t>
    </rPh>
    <rPh sb="12" eb="15">
      <t>ノウヒンショ</t>
    </rPh>
    <rPh sb="17" eb="19">
      <t>セイキュウ</t>
    </rPh>
    <rPh sb="19" eb="22">
      <t>メイサイショ</t>
    </rPh>
    <rPh sb="23" eb="24">
      <t>ヒト</t>
    </rPh>
    <rPh sb="24" eb="25">
      <t>クミ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</si>
  <si>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1.</t>
    </r>
    <r>
      <rPr>
        <sz val="11"/>
        <color theme="1"/>
        <rFont val="游ゴシック"/>
        <family val="3"/>
        <charset val="128"/>
        <scheme val="minor"/>
      </rPr>
      <t>販売･修理　</t>
    </r>
    <r>
      <rPr>
        <b/>
        <sz val="11"/>
        <color theme="1"/>
        <rFont val="游ゴシック"/>
        <family val="3"/>
        <charset val="128"/>
        <scheme val="minor"/>
      </rPr>
      <t>2.</t>
    </r>
    <r>
      <rPr>
        <sz val="11"/>
        <color theme="1"/>
        <rFont val="游ゴシック"/>
        <family val="3"/>
        <charset val="128"/>
        <scheme val="minor"/>
      </rPr>
      <t>販売運賃　</t>
    </r>
    <r>
      <rPr>
        <b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.日極　</t>
    </r>
    <r>
      <rPr>
        <b/>
        <sz val="11"/>
        <color theme="1"/>
        <rFont val="游ゴシック"/>
        <family val="3"/>
        <charset val="128"/>
        <scheme val="minor"/>
      </rPr>
      <t>4</t>
    </r>
    <r>
      <rPr>
        <sz val="11"/>
        <color theme="1"/>
        <rFont val="游ゴシック"/>
        <family val="3"/>
        <charset val="128"/>
        <scheme val="minor"/>
      </rPr>
      <t>.月日割　(拘束日数の日割計算)</t>
    </r>
    <rPh sb="2" eb="4">
      <t>ハンバイ</t>
    </rPh>
    <rPh sb="5" eb="7">
      <t>シュウリ</t>
    </rPh>
    <rPh sb="10" eb="14">
      <t>ハンバイウンチン</t>
    </rPh>
    <rPh sb="17" eb="19">
      <t>ヒギメ</t>
    </rPh>
    <rPh sb="22" eb="24">
      <t>ツキヒ</t>
    </rPh>
    <rPh sb="24" eb="25">
      <t>ワリ</t>
    </rPh>
    <rPh sb="27" eb="29">
      <t>コウソク</t>
    </rPh>
    <rPh sb="29" eb="31">
      <t>ニッスウ</t>
    </rPh>
    <rPh sb="32" eb="34">
      <t>ヒワリ</t>
    </rPh>
    <rPh sb="34" eb="36">
      <t>ケイサン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</si>
  <si>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5</t>
    </r>
    <r>
      <rPr>
        <sz val="11"/>
        <color theme="1"/>
        <rFont val="游ゴシック"/>
        <family val="3"/>
        <charset val="128"/>
        <scheme val="minor"/>
      </rPr>
      <t>.月定額　(拘束日数関係なく定額計算)　</t>
    </r>
    <r>
      <rPr>
        <b/>
        <sz val="11"/>
        <color theme="1"/>
        <rFont val="游ゴシック"/>
        <family val="3"/>
        <charset val="128"/>
        <scheme val="minor"/>
      </rPr>
      <t>6</t>
    </r>
    <r>
      <rPr>
        <sz val="11"/>
        <color theme="1"/>
        <rFont val="游ゴシック"/>
        <family val="3"/>
        <charset val="128"/>
        <scheme val="minor"/>
      </rPr>
      <t>.補償料　</t>
    </r>
    <r>
      <rPr>
        <b/>
        <sz val="11"/>
        <color theme="1"/>
        <rFont val="游ゴシック"/>
        <family val="3"/>
        <charset val="128"/>
        <scheme val="minor"/>
      </rPr>
      <t>7</t>
    </r>
    <r>
      <rPr>
        <sz val="11"/>
        <color theme="1"/>
        <rFont val="游ゴシック"/>
        <family val="3"/>
        <charset val="128"/>
        <scheme val="minor"/>
      </rPr>
      <t>.基本料　</t>
    </r>
    <r>
      <rPr>
        <b/>
        <sz val="11"/>
        <color theme="1"/>
        <rFont val="游ゴシック"/>
        <family val="3"/>
        <charset val="128"/>
        <scheme val="minor"/>
      </rPr>
      <t>8.</t>
    </r>
    <r>
      <rPr>
        <sz val="11"/>
        <color theme="1"/>
        <rFont val="游ゴシック"/>
        <family val="3"/>
        <charset val="128"/>
        <scheme val="minor"/>
      </rPr>
      <t>賃貸運賃</t>
    </r>
    <rPh sb="2" eb="3">
      <t>ツキ</t>
    </rPh>
    <rPh sb="3" eb="5">
      <t>テイガク</t>
    </rPh>
    <rPh sb="7" eb="9">
      <t>コウソク</t>
    </rPh>
    <rPh sb="9" eb="11">
      <t>ニッスウ</t>
    </rPh>
    <rPh sb="11" eb="13">
      <t>カンケイ</t>
    </rPh>
    <rPh sb="15" eb="19">
      <t>テイガクケイサン</t>
    </rPh>
    <rPh sb="23" eb="26">
      <t>ホショウリョウ</t>
    </rPh>
    <rPh sb="29" eb="32">
      <t>キホンリョウ</t>
    </rPh>
    <rPh sb="35" eb="39">
      <t>チンタイウンチン</t>
    </rPh>
    <phoneticPr fontId="3"/>
  </si>
  <si>
    <t>普通</t>
    <rPh sb="0" eb="2">
      <t>フツウ</t>
    </rPh>
    <phoneticPr fontId="3"/>
  </si>
  <si>
    <t>合計</t>
    <rPh sb="0" eb="2">
      <t>ゴウケイ</t>
    </rPh>
    <phoneticPr fontId="3"/>
  </si>
  <si>
    <t>・軽減税率分は”税”の欄へ「※（コメ）」マークをご選択ください。</t>
    <rPh sb="1" eb="5">
      <t>ケイゲンゼイリツ</t>
    </rPh>
    <rPh sb="5" eb="6">
      <t>ブン</t>
    </rPh>
    <rPh sb="8" eb="9">
      <t>ゼイ</t>
    </rPh>
    <rPh sb="11" eb="12">
      <t>ラン</t>
    </rPh>
    <phoneticPr fontId="3"/>
  </si>
  <si>
    <t>・非課税分は”税”の欄へ「非」をご選択ください。</t>
    <rPh sb="1" eb="5">
      <t>ヒカゼイブン</t>
    </rPh>
    <rPh sb="7" eb="8">
      <t>ゼイ</t>
    </rPh>
    <rPh sb="10" eb="11">
      <t>ラン</t>
    </rPh>
    <rPh sb="13" eb="14">
      <t>ヒ</t>
    </rPh>
    <rPh sb="17" eb="19">
      <t>センタク</t>
    </rPh>
    <phoneticPr fontId="3"/>
  </si>
  <si>
    <t>↓※は軽減税率、非は非課税</t>
    <phoneticPr fontId="3"/>
  </si>
  <si>
    <t>請　求　明　細　書（控え）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0" eb="11">
      <t>ヒカ</t>
    </rPh>
    <phoneticPr fontId="3"/>
  </si>
  <si>
    <t>転記されます（提出不要・控えとしてお使いください）</t>
    <rPh sb="0" eb="2">
      <t>テンキ</t>
    </rPh>
    <rPh sb="7" eb="11">
      <t>テイシュツフヨウ</t>
    </rPh>
    <rPh sb="12" eb="13">
      <t>ヒカ</t>
    </rPh>
    <rPh sb="18" eb="19">
      <t>ツカ</t>
    </rPh>
    <phoneticPr fontId="3"/>
  </si>
  <si>
    <t>※控えとして不要な場合は印刷範囲から外してお使いください。</t>
    <rPh sb="1" eb="2">
      <t>ヒカ</t>
    </rPh>
    <rPh sb="6" eb="8">
      <t>フヨウ</t>
    </rPh>
    <rPh sb="9" eb="11">
      <t>バアイ</t>
    </rPh>
    <rPh sb="12" eb="16">
      <t>インサツハンイ</t>
    </rPh>
    <rPh sb="18" eb="19">
      <t>ハズ</t>
    </rPh>
    <rPh sb="22" eb="23">
      <t>ツカ</t>
    </rPh>
    <phoneticPr fontId="3"/>
  </si>
  <si>
    <t>データ貼り付け作業などにお使いください。</t>
    <rPh sb="3" eb="4">
      <t>ハ</t>
    </rPh>
    <rPh sb="5" eb="6">
      <t>ツ</t>
    </rPh>
    <rPh sb="7" eb="9">
      <t>サギョウ</t>
    </rPh>
    <rPh sb="13" eb="14">
      <t>ツカ</t>
    </rPh>
    <phoneticPr fontId="3"/>
  </si>
  <si>
    <t>幸手テクニカルセンター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</si>
</sst>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#,##0_);[Red]\(#,##0\)"/>
    <numFmt numFmtId="178" formatCode="[$-F800]dddd\,\ mmmm\ dd\,\ yyyy"/>
  </numFmts>
  <fonts count="2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22"/>
      <color theme="1"/>
      <name val="HGS創英ﾌﾟﾚｾﾞﾝｽEB"/>
      <family val="1"/>
      <charset val="128"/>
    </font>
    <font>
      <sz val="1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auto="1"/>
      </bottom>
      <diagonal style="thin">
        <color indexed="64"/>
      </diagonal>
    </border>
    <border diagonalDown="1">
      <left/>
      <right/>
      <top/>
      <bottom style="double">
        <color auto="1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auto="1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1" fillId="0" borderId="0" xfId="0" applyFont="1" applyAlignment="1"/>
    <xf numFmtId="0" fontId="0" fillId="1" borderId="26" xfId="0" applyFill="1" applyBorder="1">
      <alignment vertical="center"/>
    </xf>
    <xf numFmtId="0" fontId="0" fillId="0" borderId="26" xfId="0" applyBorder="1">
      <alignment vertical="center"/>
    </xf>
    <xf numFmtId="0" fontId="0" fillId="1" borderId="27" xfId="0" applyFill="1" applyBorder="1">
      <alignment vertical="center"/>
    </xf>
    <xf numFmtId="0" fontId="13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vertical="center" wrapText="1"/>
    </xf>
    <xf numFmtId="38" fontId="12" fillId="0" borderId="0" xfId="1" applyFont="1" applyBorder="1" applyAlignment="1">
      <alignment horizontal="right" vertical="center" wrapText="1"/>
    </xf>
    <xf numFmtId="0" fontId="6" fillId="0" borderId="0" xfId="0" applyFont="1" applyAlignment="1">
      <alignment horizontal="distributed" vertical="center" wrapText="1"/>
    </xf>
    <xf numFmtId="0" fontId="6" fillId="1" borderId="26" xfId="0" applyFont="1" applyFill="1" applyBorder="1" applyAlignment="1">
      <alignment horizontal="distributed" vertical="center"/>
    </xf>
    <xf numFmtId="0" fontId="6" fillId="1" borderId="25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18" fillId="2" borderId="0" xfId="0" applyFont="1" applyFill="1" applyAlignment="1"/>
    <xf numFmtId="0" fontId="1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/>
    <xf numFmtId="0" fontId="0" fillId="0" borderId="4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/>
    </xf>
    <xf numFmtId="176" fontId="4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distributed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6" fillId="0" borderId="0" xfId="0" applyFont="1" applyAlignment="1"/>
    <xf numFmtId="38" fontId="13" fillId="0" borderId="16" xfId="1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distributed" vertical="center"/>
    </xf>
    <xf numFmtId="0" fontId="11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 shrinkToFit="1"/>
    </xf>
    <xf numFmtId="0" fontId="4" fillId="0" borderId="16" xfId="0" applyFont="1" applyBorder="1" applyAlignment="1">
      <alignment horizontal="left" wrapText="1"/>
    </xf>
    <xf numFmtId="0" fontId="11" fillId="0" borderId="16" xfId="0" applyFont="1" applyBorder="1" applyAlignment="1">
      <alignment horizontal="distributed" wrapText="1"/>
    </xf>
    <xf numFmtId="0" fontId="23" fillId="0" borderId="16" xfId="0" applyFont="1" applyBorder="1" applyAlignment="1">
      <alignment horizontal="left" wrapText="1"/>
    </xf>
    <xf numFmtId="0" fontId="24" fillId="0" borderId="0" xfId="0" applyFont="1" applyAlignment="1">
      <alignment horizontal="center" vertical="distributed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/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6" fillId="0" borderId="0" xfId="0" applyFont="1" applyAlignment="1">
      <alignment horizontal="left"/>
    </xf>
    <xf numFmtId="38" fontId="13" fillId="0" borderId="59" xfId="1" applyFont="1" applyBorder="1" applyAlignment="1">
      <alignment horizontal="right" vertical="center"/>
    </xf>
    <xf numFmtId="38" fontId="13" fillId="0" borderId="16" xfId="1" applyFont="1" applyBorder="1" applyAlignment="1">
      <alignment horizontal="right" vertical="center"/>
    </xf>
    <xf numFmtId="9" fontId="18" fillId="0" borderId="16" xfId="0" applyNumberFormat="1" applyFont="1" applyBorder="1" applyAlignment="1">
      <alignment horizontal="center" textRotation="255" shrinkToFit="1"/>
    </xf>
    <xf numFmtId="0" fontId="16" fillId="3" borderId="0" xfId="0" applyFont="1" applyFill="1">
      <alignment vertical="center"/>
    </xf>
    <xf numFmtId="38" fontId="13" fillId="0" borderId="60" xfId="1" applyFont="1" applyFill="1" applyBorder="1" applyAlignment="1">
      <alignment horizontal="right" vertical="center"/>
    </xf>
    <xf numFmtId="0" fontId="18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38" fontId="16" fillId="0" borderId="58" xfId="0" applyNumberFormat="1" applyFont="1" applyBorder="1" applyAlignment="1">
      <alignment horizontal="right"/>
    </xf>
    <xf numFmtId="49" fontId="0" fillId="0" borderId="27" xfId="0" applyNumberForma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/>
    </xf>
    <xf numFmtId="38" fontId="16" fillId="0" borderId="34" xfId="0" applyNumberFormat="1" applyFont="1" applyBorder="1" applyAlignment="1">
      <alignment horizontal="left" vertical="center"/>
    </xf>
    <xf numFmtId="38" fontId="13" fillId="0" borderId="57" xfId="0" applyNumberFormat="1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7" borderId="16" xfId="0" applyFill="1" applyBorder="1" applyAlignment="1">
      <alignment horizontal="center" vertical="center" shrinkToFit="1"/>
    </xf>
    <xf numFmtId="49" fontId="0" fillId="0" borderId="16" xfId="0" applyNumberFormat="1" applyBorder="1" applyAlignment="1">
      <alignment horizontal="distributed" vertical="center"/>
    </xf>
    <xf numFmtId="0" fontId="23" fillId="0" borderId="16" xfId="0" applyFont="1" applyBorder="1" applyAlignment="1">
      <alignment horizontal="left"/>
    </xf>
    <xf numFmtId="0" fontId="0" fillId="8" borderId="0" xfId="0" applyFill="1">
      <alignment vertical="center"/>
    </xf>
    <xf numFmtId="0" fontId="16" fillId="8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/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49" fontId="2" fillId="0" borderId="16" xfId="0" applyNumberFormat="1" applyFont="1" applyBorder="1" applyAlignment="1">
      <alignment horizontal="left" vertical="center" shrinkToFit="1"/>
    </xf>
    <xf numFmtId="0" fontId="6" fillId="0" borderId="57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38" fontId="12" fillId="0" borderId="57" xfId="1" applyFont="1" applyBorder="1" applyAlignment="1">
      <alignment horizontal="right" vertical="top"/>
    </xf>
    <xf numFmtId="38" fontId="12" fillId="0" borderId="34" xfId="1" applyFont="1" applyBorder="1" applyAlignment="1">
      <alignment horizontal="right" vertical="top"/>
    </xf>
    <xf numFmtId="38" fontId="12" fillId="0" borderId="35" xfId="1" applyFont="1" applyBorder="1" applyAlignment="1">
      <alignment horizontal="right" vertical="top"/>
    </xf>
    <xf numFmtId="38" fontId="12" fillId="0" borderId="5" xfId="1" applyFont="1" applyBorder="1" applyAlignment="1">
      <alignment horizontal="right" vertical="top"/>
    </xf>
    <xf numFmtId="38" fontId="12" fillId="0" borderId="4" xfId="1" applyFont="1" applyBorder="1" applyAlignment="1">
      <alignment horizontal="right" vertical="top"/>
    </xf>
    <xf numFmtId="38" fontId="12" fillId="0" borderId="1" xfId="1" applyFont="1" applyBorder="1" applyAlignment="1">
      <alignment horizontal="right" vertical="top"/>
    </xf>
    <xf numFmtId="0" fontId="11" fillId="0" borderId="0" xfId="0" applyFont="1" applyAlignment="1">
      <alignment horizontal="left" wrapText="1"/>
    </xf>
    <xf numFmtId="0" fontId="6" fillId="0" borderId="16" xfId="0" applyFont="1" applyBorder="1" applyAlignment="1">
      <alignment horizontal="distributed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6" fontId="17" fillId="0" borderId="57" xfId="0" applyNumberFormat="1" applyFont="1" applyBorder="1" applyAlignment="1">
      <alignment horizontal="right"/>
    </xf>
    <xf numFmtId="6" fontId="17" fillId="0" borderId="34" xfId="0" applyNumberFormat="1" applyFont="1" applyBorder="1" applyAlignment="1">
      <alignment horizontal="right"/>
    </xf>
    <xf numFmtId="6" fontId="17" fillId="0" borderId="58" xfId="0" applyNumberFormat="1" applyFont="1" applyBorder="1" applyAlignment="1">
      <alignment horizontal="right"/>
    </xf>
    <xf numFmtId="6" fontId="17" fillId="0" borderId="17" xfId="0" applyNumberFormat="1" applyFont="1" applyBorder="1" applyAlignment="1">
      <alignment horizontal="right"/>
    </xf>
    <xf numFmtId="6" fontId="17" fillId="0" borderId="0" xfId="0" applyNumberFormat="1" applyFont="1" applyAlignment="1">
      <alignment horizontal="right"/>
    </xf>
    <xf numFmtId="6" fontId="17" fillId="0" borderId="45" xfId="0" applyNumberFormat="1" applyFont="1" applyBorder="1" applyAlignment="1">
      <alignment horizontal="right"/>
    </xf>
    <xf numFmtId="6" fontId="17" fillId="0" borderId="28" xfId="0" applyNumberFormat="1" applyFont="1" applyBorder="1" applyAlignment="1">
      <alignment horizontal="right"/>
    </xf>
    <xf numFmtId="6" fontId="17" fillId="0" borderId="29" xfId="0" applyNumberFormat="1" applyFont="1" applyBorder="1" applyAlignment="1">
      <alignment horizontal="right"/>
    </xf>
    <xf numFmtId="6" fontId="17" fillId="0" borderId="55" xfId="0" applyNumberFormat="1" applyFont="1" applyBorder="1" applyAlignment="1">
      <alignment horizontal="right"/>
    </xf>
    <xf numFmtId="0" fontId="2" fillId="0" borderId="1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distributed" vertical="center" wrapText="1"/>
    </xf>
    <xf numFmtId="0" fontId="0" fillId="0" borderId="13" xfId="0" applyBorder="1" applyAlignment="1">
      <alignment horizontal="center" vertical="distributed" textRotation="255"/>
    </xf>
    <xf numFmtId="0" fontId="0" fillId="0" borderId="14" xfId="0" applyBorder="1" applyAlignment="1">
      <alignment horizontal="center" vertical="distributed" textRotation="255"/>
    </xf>
    <xf numFmtId="0" fontId="0" fillId="0" borderId="15" xfId="0" applyBorder="1" applyAlignment="1">
      <alignment horizontal="center" vertical="distributed" textRotation="255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38" fontId="12" fillId="0" borderId="10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28" xfId="1" applyFont="1" applyBorder="1" applyAlignment="1">
      <alignment horizontal="right" vertical="center"/>
    </xf>
    <xf numFmtId="38" fontId="12" fillId="0" borderId="29" xfId="1" applyFont="1" applyBorder="1" applyAlignment="1">
      <alignment horizontal="right" vertical="center"/>
    </xf>
    <xf numFmtId="38" fontId="12" fillId="0" borderId="30" xfId="1" applyFont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8" fontId="12" fillId="6" borderId="17" xfId="1" applyFont="1" applyFill="1" applyBorder="1" applyAlignment="1">
      <alignment horizontal="right"/>
    </xf>
    <xf numFmtId="38" fontId="12" fillId="6" borderId="0" xfId="1" applyFont="1" applyFill="1" applyBorder="1" applyAlignment="1">
      <alignment horizontal="right"/>
    </xf>
    <xf numFmtId="38" fontId="12" fillId="6" borderId="45" xfId="1" applyFont="1" applyFill="1" applyBorder="1" applyAlignment="1">
      <alignment horizontal="right"/>
    </xf>
    <xf numFmtId="38" fontId="12" fillId="6" borderId="5" xfId="1" applyFont="1" applyFill="1" applyBorder="1" applyAlignment="1">
      <alignment horizontal="right"/>
    </xf>
    <xf numFmtId="38" fontId="12" fillId="6" borderId="4" xfId="1" applyFont="1" applyFill="1" applyBorder="1" applyAlignment="1">
      <alignment horizontal="right"/>
    </xf>
    <xf numFmtId="38" fontId="12" fillId="6" borderId="47" xfId="1" applyFont="1" applyFill="1" applyBorder="1" applyAlignment="1">
      <alignment horizontal="right"/>
    </xf>
    <xf numFmtId="0" fontId="6" fillId="0" borderId="10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6" fillId="0" borderId="6" xfId="0" applyFont="1" applyBorder="1" applyAlignment="1">
      <alignment horizontal="distributed" vertical="distributed"/>
    </xf>
    <xf numFmtId="0" fontId="6" fillId="0" borderId="5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9" fontId="9" fillId="6" borderId="48" xfId="0" applyNumberFormat="1" applyFont="1" applyFill="1" applyBorder="1" applyAlignment="1">
      <alignment horizontal="center" vertical="center" wrapText="1"/>
    </xf>
    <xf numFmtId="9" fontId="9" fillId="6" borderId="9" xfId="0" applyNumberFormat="1" applyFont="1" applyFill="1" applyBorder="1" applyAlignment="1">
      <alignment horizontal="center" vertical="center" wrapText="1"/>
    </xf>
    <xf numFmtId="9" fontId="9" fillId="6" borderId="6" xfId="0" applyNumberFormat="1" applyFont="1" applyFill="1" applyBorder="1" applyAlignment="1">
      <alignment horizontal="center" vertical="center" wrapText="1"/>
    </xf>
    <xf numFmtId="9" fontId="9" fillId="6" borderId="43" xfId="0" applyNumberFormat="1" applyFont="1" applyFill="1" applyBorder="1" applyAlignment="1">
      <alignment horizontal="center" vertical="center" wrapText="1"/>
    </xf>
    <xf numFmtId="9" fontId="9" fillId="6" borderId="0" xfId="0" applyNumberFormat="1" applyFont="1" applyFill="1" applyAlignment="1">
      <alignment horizontal="center" vertical="center" wrapText="1"/>
    </xf>
    <xf numFmtId="9" fontId="9" fillId="6" borderId="24" xfId="0" applyNumberFormat="1" applyFont="1" applyFill="1" applyBorder="1" applyAlignment="1">
      <alignment horizontal="center" vertical="center" wrapText="1"/>
    </xf>
    <xf numFmtId="38" fontId="12" fillId="6" borderId="10" xfId="1" applyFont="1" applyFill="1" applyBorder="1" applyAlignment="1">
      <alignment horizontal="right"/>
    </xf>
    <xf numFmtId="38" fontId="12" fillId="6" borderId="9" xfId="1" applyFont="1" applyFill="1" applyBorder="1" applyAlignment="1">
      <alignment horizontal="right"/>
    </xf>
    <xf numFmtId="38" fontId="12" fillId="6" borderId="52" xfId="1" applyFont="1" applyFill="1" applyBorder="1" applyAlignment="1">
      <alignment horizontal="right"/>
    </xf>
    <xf numFmtId="38" fontId="12" fillId="6" borderId="50" xfId="1" applyFont="1" applyFill="1" applyBorder="1" applyAlignment="1">
      <alignment horizontal="right"/>
    </xf>
    <xf numFmtId="38" fontId="12" fillId="6" borderId="51" xfId="1" applyFont="1" applyFill="1" applyBorder="1" applyAlignment="1">
      <alignment horizontal="right"/>
    </xf>
    <xf numFmtId="38" fontId="12" fillId="6" borderId="24" xfId="1" applyFont="1" applyFill="1" applyBorder="1" applyAlignment="1">
      <alignment horizontal="right"/>
    </xf>
    <xf numFmtId="38" fontId="12" fillId="6" borderId="28" xfId="1" applyFont="1" applyFill="1" applyBorder="1" applyAlignment="1">
      <alignment horizontal="right"/>
    </xf>
    <xf numFmtId="38" fontId="12" fillId="6" borderId="29" xfId="1" applyFont="1" applyFill="1" applyBorder="1" applyAlignment="1">
      <alignment horizontal="right"/>
    </xf>
    <xf numFmtId="38" fontId="12" fillId="6" borderId="30" xfId="1" applyFont="1" applyFill="1" applyBorder="1" applyAlignment="1">
      <alignment horizontal="right"/>
    </xf>
    <xf numFmtId="38" fontId="12" fillId="6" borderId="53" xfId="1" applyFont="1" applyFill="1" applyBorder="1" applyAlignment="1">
      <alignment horizontal="right"/>
    </xf>
    <xf numFmtId="38" fontId="12" fillId="6" borderId="55" xfId="1" applyFont="1" applyFill="1" applyBorder="1" applyAlignment="1">
      <alignment horizontal="right"/>
    </xf>
    <xf numFmtId="38" fontId="12" fillId="6" borderId="1" xfId="1" applyFont="1" applyFill="1" applyBorder="1" applyAlignment="1">
      <alignment horizontal="right"/>
    </xf>
    <xf numFmtId="38" fontId="12" fillId="6" borderId="61" xfId="1" applyFont="1" applyFill="1" applyBorder="1" applyAlignment="1">
      <alignment horizontal="center"/>
    </xf>
    <xf numFmtId="38" fontId="12" fillId="6" borderId="62" xfId="1" applyFont="1" applyFill="1" applyBorder="1" applyAlignment="1">
      <alignment horizontal="center"/>
    </xf>
    <xf numFmtId="38" fontId="12" fillId="6" borderId="63" xfId="1" applyFont="1" applyFill="1" applyBorder="1" applyAlignment="1">
      <alignment horizontal="center"/>
    </xf>
    <xf numFmtId="38" fontId="12" fillId="6" borderId="64" xfId="1" applyFont="1" applyFill="1" applyBorder="1" applyAlignment="1">
      <alignment horizontal="center"/>
    </xf>
    <xf numFmtId="38" fontId="12" fillId="6" borderId="65" xfId="1" applyFont="1" applyFill="1" applyBorder="1" applyAlignment="1">
      <alignment horizontal="center"/>
    </xf>
    <xf numFmtId="38" fontId="12" fillId="6" borderId="66" xfId="1" applyFont="1" applyFill="1" applyBorder="1" applyAlignment="1">
      <alignment horizontal="center"/>
    </xf>
    <xf numFmtId="38" fontId="12" fillId="6" borderId="67" xfId="1" applyFont="1" applyFill="1" applyBorder="1" applyAlignment="1">
      <alignment horizontal="center"/>
    </xf>
    <xf numFmtId="38" fontId="12" fillId="6" borderId="68" xfId="1" applyFont="1" applyFill="1" applyBorder="1" applyAlignment="1">
      <alignment horizontal="center"/>
    </xf>
    <xf numFmtId="38" fontId="12" fillId="6" borderId="69" xfId="1" applyFont="1" applyFill="1" applyBorder="1" applyAlignment="1">
      <alignment horizontal="center"/>
    </xf>
    <xf numFmtId="9" fontId="9" fillId="6" borderId="49" xfId="0" applyNumberFormat="1" applyFont="1" applyFill="1" applyBorder="1" applyAlignment="1">
      <alignment horizontal="center" vertical="center" wrapText="1"/>
    </xf>
    <xf numFmtId="9" fontId="9" fillId="6" borderId="50" xfId="0" applyNumberFormat="1" applyFont="1" applyFill="1" applyBorder="1" applyAlignment="1">
      <alignment horizontal="center" vertical="center" wrapText="1"/>
    </xf>
    <xf numFmtId="9" fontId="9" fillId="6" borderId="51" xfId="0" applyNumberFormat="1" applyFont="1" applyFill="1" applyBorder="1" applyAlignment="1">
      <alignment horizontal="center" vertical="center" wrapText="1"/>
    </xf>
    <xf numFmtId="9" fontId="9" fillId="6" borderId="54" xfId="0" applyNumberFormat="1" applyFont="1" applyFill="1" applyBorder="1" applyAlignment="1">
      <alignment horizontal="center" vertical="center" wrapText="1"/>
    </xf>
    <xf numFmtId="9" fontId="9" fillId="6" borderId="29" xfId="0" applyNumberFormat="1" applyFont="1" applyFill="1" applyBorder="1" applyAlignment="1">
      <alignment horizontal="center" vertical="center" wrapText="1"/>
    </xf>
    <xf numFmtId="9" fontId="9" fillId="6" borderId="30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38" fontId="14" fillId="0" borderId="37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9" fontId="9" fillId="6" borderId="46" xfId="0" applyNumberFormat="1" applyFont="1" applyFill="1" applyBorder="1" applyAlignment="1">
      <alignment horizontal="center" vertical="center" wrapText="1"/>
    </xf>
    <xf numFmtId="9" fontId="9" fillId="6" borderId="4" xfId="0" applyNumberFormat="1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12" fillId="0" borderId="5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38" fontId="12" fillId="0" borderId="10" xfId="1" applyFont="1" applyBorder="1" applyAlignment="1">
      <alignment horizontal="right" vertical="center" wrapText="1"/>
    </xf>
    <xf numFmtId="38" fontId="12" fillId="0" borderId="9" xfId="1" applyFont="1" applyBorder="1" applyAlignment="1">
      <alignment horizontal="right" vertical="center" wrapText="1"/>
    </xf>
    <xf numFmtId="38" fontId="12" fillId="0" borderId="6" xfId="1" applyFont="1" applyBorder="1" applyAlignment="1">
      <alignment horizontal="right" vertical="center" wrapText="1"/>
    </xf>
    <xf numFmtId="38" fontId="12" fillId="0" borderId="5" xfId="1" applyFont="1" applyBorder="1" applyAlignment="1">
      <alignment horizontal="right" vertical="center" wrapText="1"/>
    </xf>
    <xf numFmtId="38" fontId="12" fillId="0" borderId="4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 wrapText="1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0" borderId="25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0" xfId="0" applyFont="1" applyBorder="1" applyAlignment="1">
      <alignment horizontal="distributed" vertical="center" wrapText="1"/>
    </xf>
    <xf numFmtId="49" fontId="5" fillId="0" borderId="10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16" fillId="0" borderId="17" xfId="0" applyNumberFormat="1" applyFont="1" applyBorder="1" applyAlignment="1">
      <alignment horizontal="right"/>
    </xf>
    <xf numFmtId="38" fontId="16" fillId="0" borderId="0" xfId="0" applyNumberFormat="1" applyFont="1" applyAlignment="1">
      <alignment horizontal="right"/>
    </xf>
    <xf numFmtId="38" fontId="16" fillId="0" borderId="45" xfId="0" applyNumberFormat="1" applyFont="1" applyBorder="1" applyAlignment="1">
      <alignment horizontal="right"/>
    </xf>
    <xf numFmtId="38" fontId="16" fillId="0" borderId="28" xfId="0" applyNumberFormat="1" applyFont="1" applyBorder="1" applyAlignment="1">
      <alignment horizontal="right"/>
    </xf>
    <xf numFmtId="38" fontId="16" fillId="0" borderId="29" xfId="0" applyNumberFormat="1" applyFont="1" applyBorder="1" applyAlignment="1">
      <alignment horizontal="right"/>
    </xf>
    <xf numFmtId="38" fontId="16" fillId="0" borderId="55" xfId="0" applyNumberFormat="1" applyFont="1" applyBorder="1" applyAlignment="1">
      <alignment horizontal="right"/>
    </xf>
    <xf numFmtId="0" fontId="6" fillId="0" borderId="0" xfId="0" applyFont="1" applyAlignment="1">
      <alignment horizontal="left" shrinkToFit="1"/>
    </xf>
    <xf numFmtId="0" fontId="6" fillId="0" borderId="45" xfId="0" applyFont="1" applyBorder="1" applyAlignment="1">
      <alignment horizontal="left" shrinkToFit="1"/>
    </xf>
    <xf numFmtId="0" fontId="6" fillId="0" borderId="60" xfId="0" applyFont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38" fontId="13" fillId="0" borderId="57" xfId="0" applyNumberFormat="1" applyFont="1" applyBorder="1" applyAlignment="1">
      <alignment horizontal="left" vertical="center"/>
    </xf>
    <xf numFmtId="38" fontId="13" fillId="0" borderId="34" xfId="0" applyNumberFormat="1" applyFont="1" applyBorder="1" applyAlignment="1">
      <alignment horizontal="left" vertical="center"/>
    </xf>
    <xf numFmtId="38" fontId="13" fillId="0" borderId="58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13" fillId="0" borderId="5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49" fontId="0" fillId="0" borderId="25" xfId="0" applyNumberFormat="1" applyBorder="1" applyAlignment="1">
      <alignment horizontal="left" vertical="center" shrinkToFit="1"/>
    </xf>
    <xf numFmtId="49" fontId="0" fillId="0" borderId="26" xfId="0" applyNumberFormat="1" applyBorder="1" applyAlignment="1">
      <alignment horizontal="left" vertical="center" shrinkToFit="1"/>
    </xf>
    <xf numFmtId="49" fontId="0" fillId="0" borderId="27" xfId="0" applyNumberForma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5" borderId="10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00FF99"/>
      <color rgb="FFCCE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687278</xdr:colOff>
      <xdr:row>29</xdr:row>
      <xdr:rowOff>229634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2A2B49E-C3B2-D611-7551-853316D3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3278" cy="741148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30</xdr:row>
      <xdr:rowOff>239145</xdr:rowOff>
    </xdr:from>
    <xdr:to>
      <xdr:col>12</xdr:col>
      <xdr:colOff>57150</xdr:colOff>
      <xdr:row>47</xdr:row>
      <xdr:rowOff>76755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A32BBF9-9F8C-BBEE-BAAD-7408020E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7668645"/>
          <a:ext cx="9163050" cy="404766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49</xdr:row>
      <xdr:rowOff>142875</xdr:rowOff>
    </xdr:from>
    <xdr:to>
      <xdr:col>12</xdr:col>
      <xdr:colOff>229898</xdr:colOff>
      <xdr:row>72</xdr:row>
      <xdr:rowOff>153196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7D8632-B399-D0DF-1AA0-A28AB837D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2277725"/>
          <a:ext cx="9297698" cy="570627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74</xdr:row>
      <xdr:rowOff>9525</xdr:rowOff>
    </xdr:from>
    <xdr:to>
      <xdr:col>12</xdr:col>
      <xdr:colOff>344216</xdr:colOff>
      <xdr:row>99</xdr:row>
      <xdr:rowOff>200916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B25BEA-BE91-3471-6806-38FCAA2B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18335625"/>
          <a:ext cx="9431066" cy="6382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23</xdr:row>
      <xdr:rowOff>144780</xdr:rowOff>
    </xdr:from>
    <xdr:to>
      <xdr:col>9</xdr:col>
      <xdr:colOff>60960</xdr:colOff>
      <xdr:row>24</xdr:row>
      <xdr:rowOff>342900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BE9D42B2-F423-6AF3-D55B-3DCD663BF9B8}"/>
            </a:ext>
          </a:extLst>
        </xdr:cNvPr>
        <xdr:cNvSpPr/>
      </xdr:nvSpPr>
      <xdr:spPr>
        <a:xfrm>
          <a:off x="4335780" y="7391400"/>
          <a:ext cx="556260" cy="480060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243840</xdr:colOff>
      <xdr:row>49</xdr:row>
      <xdr:rowOff>68580</xdr:rowOff>
    </xdr:from>
    <xdr:to>
      <xdr:col>9</xdr:col>
      <xdr:colOff>7620</xdr:colOff>
      <xdr:row>49</xdr:row>
      <xdr:rowOff>419100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EB1AA28F-C369-4DF3-A040-A5164D1DDF44}"/>
            </a:ext>
          </a:extLst>
        </xdr:cNvPr>
        <xdr:cNvSpPr/>
      </xdr:nvSpPr>
      <xdr:spPr>
        <a:xfrm>
          <a:off x="4297680" y="15468600"/>
          <a:ext cx="541020" cy="3505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5BA4-2D66-40F7-818F-2552D1956E83}">
  <sheetPr>
    <tabColor rgb="FFFF99FF"/>
  </sheetPr>
  <dimension ref="A1"/>
  <sheetViews>
    <sheetView showGridLines="0" workbookViewId="0">
      <selection activeCell="E49" sqref="E49"/>
    </sheetView>
  </sheetViews>
  <sheetFormatPr defaultRowHeight="19.5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5F46-EAA7-492F-B4F3-1CDE9C490CB6}">
  <sheetPr>
    <tabColor rgb="FF00B0F0"/>
    <pageSetUpPr fitToPage="1"/>
  </sheetPr>
  <dimension ref="A1:BM37"/>
  <sheetViews>
    <sheetView showGridLines="0" zoomScaleNormal="100" zoomScaleSheetLayoutView="100" workbookViewId="0">
      <selection activeCell="AH19" sqref="AH19"/>
    </sheetView>
  </sheetViews>
  <sheetFormatPr defaultRowHeight="19.5"/>
  <cols>
    <col min="1" max="1" width="3.5546875" customWidth="1"/>
    <col min="2" max="31" width="1.77734375" customWidth="1"/>
    <col min="32" max="34" width="1.88671875" customWidth="1"/>
    <col min="35" max="38" width="2" customWidth="1"/>
    <col min="39" max="39" width="2.21875" customWidth="1"/>
    <col min="40" max="53" width="2" customWidth="1"/>
    <col min="54" max="54" width="2.21875" customWidth="1"/>
    <col min="55" max="56" width="2" customWidth="1"/>
    <col min="57" max="57" width="2.21875" customWidth="1"/>
    <col min="58" max="61" width="2" customWidth="1"/>
    <col min="62" max="62" width="3.77734375" customWidth="1"/>
    <col min="63" max="63" width="2.88671875" customWidth="1"/>
    <col min="64" max="64" width="2.109375" customWidth="1"/>
    <col min="65" max="65" width="3" customWidth="1"/>
  </cols>
  <sheetData>
    <row r="1" spans="1:65" ht="30" customHeight="1">
      <c r="A1" s="15" t="s">
        <v>11</v>
      </c>
      <c r="B1" s="11"/>
      <c r="C1" s="11"/>
      <c r="D1" s="11"/>
      <c r="E1" s="14"/>
      <c r="F1" s="13"/>
      <c r="G1" s="13"/>
      <c r="H1" s="13"/>
      <c r="I1" s="13"/>
      <c r="J1" s="295" t="s">
        <v>91</v>
      </c>
      <c r="K1" s="296"/>
      <c r="L1" s="296"/>
      <c r="M1" s="296"/>
      <c r="N1" s="296"/>
      <c r="O1" s="296"/>
      <c r="P1" s="296"/>
      <c r="Q1" s="296"/>
      <c r="R1" s="296"/>
      <c r="S1" s="297"/>
      <c r="T1" s="298" t="s">
        <v>10</v>
      </c>
      <c r="U1" s="298"/>
      <c r="V1" s="298"/>
      <c r="AU1" t="s">
        <v>9</v>
      </c>
      <c r="AX1">
        <v>2</v>
      </c>
      <c r="AY1">
        <v>0</v>
      </c>
      <c r="AZ1" s="17"/>
      <c r="BA1" s="16"/>
      <c r="BB1" t="s">
        <v>8</v>
      </c>
      <c r="BC1" s="17"/>
      <c r="BD1" s="16"/>
      <c r="BE1" t="s">
        <v>5</v>
      </c>
      <c r="BF1" s="17"/>
      <c r="BG1" s="16"/>
      <c r="BH1" t="s">
        <v>4</v>
      </c>
      <c r="BM1" s="39"/>
    </row>
    <row r="2" spans="1:65" ht="12.95" customHeight="1">
      <c r="A2" s="15"/>
      <c r="B2" s="11"/>
      <c r="C2" s="11"/>
      <c r="D2" s="11"/>
      <c r="E2" s="14"/>
      <c r="F2" s="13"/>
      <c r="G2" s="13"/>
      <c r="H2" s="1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BM2" s="39"/>
    </row>
    <row r="3" spans="1:65" ht="28.35" customHeight="1">
      <c r="A3" s="299" t="s">
        <v>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39"/>
    </row>
    <row r="4" spans="1:65" ht="15.6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9"/>
    </row>
    <row r="5" spans="1:65" ht="15.6" customHeight="1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9"/>
    </row>
    <row r="6" spans="1:65" ht="15.6" customHeight="1">
      <c r="B6" s="300" t="s">
        <v>6</v>
      </c>
      <c r="C6" s="301"/>
      <c r="D6" s="301"/>
      <c r="E6" s="302"/>
      <c r="F6" s="306"/>
      <c r="G6" s="307"/>
      <c r="H6" s="307"/>
      <c r="I6" s="307"/>
      <c r="J6" s="310" t="s">
        <v>5</v>
      </c>
      <c r="K6" s="310"/>
      <c r="L6" s="307"/>
      <c r="M6" s="307"/>
      <c r="N6" s="307"/>
      <c r="O6" s="307"/>
      <c r="P6" s="310" t="s">
        <v>4</v>
      </c>
      <c r="Q6" s="310"/>
      <c r="R6" s="312" t="s">
        <v>3</v>
      </c>
      <c r="S6" s="313"/>
      <c r="T6" s="313"/>
      <c r="U6" s="313"/>
      <c r="V6" s="314"/>
      <c r="W6" s="306"/>
      <c r="X6" s="307"/>
      <c r="Y6" s="307"/>
      <c r="Z6" s="307"/>
      <c r="AA6" s="307"/>
      <c r="AB6" s="307"/>
      <c r="AC6" s="307"/>
      <c r="AD6" s="310" t="s">
        <v>2</v>
      </c>
      <c r="AE6" s="318"/>
      <c r="AJ6" s="320" t="s">
        <v>1</v>
      </c>
      <c r="AK6" s="257"/>
      <c r="AL6" s="257"/>
      <c r="AM6" s="258"/>
      <c r="AN6" s="321"/>
      <c r="AO6" s="322"/>
      <c r="AP6" s="322"/>
      <c r="AQ6" s="322"/>
      <c r="AR6" s="322"/>
      <c r="AS6" s="322"/>
      <c r="AT6" s="322"/>
      <c r="AU6" s="322"/>
      <c r="AV6" s="322"/>
      <c r="AW6" s="323"/>
      <c r="AX6" s="327" t="s">
        <v>0</v>
      </c>
      <c r="AY6" s="328"/>
      <c r="AZ6" s="328"/>
      <c r="BA6" s="329"/>
      <c r="BB6" s="10"/>
      <c r="BC6" s="9"/>
      <c r="BD6" s="9"/>
      <c r="BE6" s="8"/>
      <c r="BF6" s="7"/>
      <c r="BG6" s="9"/>
      <c r="BH6" s="9"/>
      <c r="BI6" s="8"/>
      <c r="BJ6" s="7"/>
      <c r="BK6" s="6"/>
      <c r="BM6" s="39"/>
    </row>
    <row r="7" spans="1:65" ht="15.6" customHeight="1">
      <c r="B7" s="303"/>
      <c r="C7" s="304"/>
      <c r="D7" s="304"/>
      <c r="E7" s="305"/>
      <c r="F7" s="308"/>
      <c r="G7" s="309"/>
      <c r="H7" s="309"/>
      <c r="I7" s="309"/>
      <c r="J7" s="311"/>
      <c r="K7" s="311"/>
      <c r="L7" s="309"/>
      <c r="M7" s="309"/>
      <c r="N7" s="309"/>
      <c r="O7" s="309"/>
      <c r="P7" s="311"/>
      <c r="Q7" s="311"/>
      <c r="R7" s="315"/>
      <c r="S7" s="316"/>
      <c r="T7" s="316"/>
      <c r="U7" s="316"/>
      <c r="V7" s="317"/>
      <c r="W7" s="308"/>
      <c r="X7" s="309"/>
      <c r="Y7" s="309"/>
      <c r="Z7" s="309"/>
      <c r="AA7" s="309"/>
      <c r="AB7" s="309"/>
      <c r="AC7" s="309"/>
      <c r="AD7" s="311"/>
      <c r="AE7" s="319"/>
      <c r="AJ7" s="176"/>
      <c r="AK7" s="177"/>
      <c r="AL7" s="177"/>
      <c r="AM7" s="178"/>
      <c r="AN7" s="324"/>
      <c r="AO7" s="325"/>
      <c r="AP7" s="325"/>
      <c r="AQ7" s="325"/>
      <c r="AR7" s="325"/>
      <c r="AS7" s="325"/>
      <c r="AT7" s="325"/>
      <c r="AU7" s="325"/>
      <c r="AV7" s="325"/>
      <c r="AW7" s="326"/>
      <c r="AX7" s="330"/>
      <c r="AY7" s="331"/>
      <c r="AZ7" s="331"/>
      <c r="BA7" s="332"/>
      <c r="BB7" s="5"/>
      <c r="BC7" s="4"/>
      <c r="BD7" s="4"/>
      <c r="BE7" s="3"/>
      <c r="BF7" s="2"/>
      <c r="BG7" s="4"/>
      <c r="BH7" s="4"/>
      <c r="BI7" s="3"/>
      <c r="BJ7" s="2"/>
      <c r="BK7" s="1"/>
      <c r="BM7" s="39"/>
    </row>
    <row r="8" spans="1:65" ht="15.6" customHeight="1">
      <c r="B8" s="38"/>
      <c r="C8" s="38"/>
      <c r="D8" s="38"/>
      <c r="E8" s="38"/>
      <c r="F8" s="37"/>
      <c r="G8" s="37"/>
      <c r="H8" s="37"/>
      <c r="I8" s="37"/>
      <c r="J8" s="37"/>
      <c r="K8" s="37"/>
      <c r="L8" s="36"/>
      <c r="M8" s="35"/>
      <c r="N8" s="35"/>
      <c r="O8" s="35"/>
      <c r="P8" s="35"/>
      <c r="Q8" s="35"/>
      <c r="R8" s="35"/>
      <c r="AJ8" s="268" t="s">
        <v>13</v>
      </c>
      <c r="AK8" s="269"/>
      <c r="AL8" s="269"/>
      <c r="AM8" s="270"/>
      <c r="AN8" s="274" t="s">
        <v>14</v>
      </c>
      <c r="AO8" s="275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9"/>
      <c r="BM8" s="39"/>
    </row>
    <row r="9" spans="1:65" ht="15.6" customHeight="1">
      <c r="B9" s="38"/>
      <c r="C9" s="38"/>
      <c r="D9" s="38"/>
      <c r="E9" s="38"/>
      <c r="F9" s="37"/>
      <c r="G9" s="37"/>
      <c r="H9" s="37"/>
      <c r="I9" s="37"/>
      <c r="J9" s="37"/>
      <c r="K9" s="37"/>
      <c r="L9" s="36"/>
      <c r="M9" s="35"/>
      <c r="N9" s="35"/>
      <c r="O9" s="35"/>
      <c r="P9" s="35"/>
      <c r="Q9" s="35"/>
      <c r="R9" s="35"/>
      <c r="AJ9" s="271"/>
      <c r="AK9" s="272"/>
      <c r="AL9" s="272"/>
      <c r="AM9" s="273"/>
      <c r="AN9" s="276"/>
      <c r="AO9" s="277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1"/>
      <c r="BM9" s="39"/>
    </row>
    <row r="10" spans="1:65" ht="15.6" customHeight="1">
      <c r="B10" s="158" t="s">
        <v>32</v>
      </c>
      <c r="C10" s="159"/>
      <c r="D10" s="159"/>
      <c r="E10" s="159"/>
      <c r="F10" s="159"/>
      <c r="G10" s="159"/>
      <c r="H10" s="159"/>
      <c r="I10" s="160"/>
      <c r="J10" s="282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4"/>
      <c r="AJ10" s="256" t="s">
        <v>15</v>
      </c>
      <c r="AK10" s="257"/>
      <c r="AL10" s="257"/>
      <c r="AM10" s="258"/>
      <c r="AN10" s="291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3"/>
      <c r="BM10" s="39"/>
    </row>
    <row r="11" spans="1:65" ht="15.6" customHeight="1">
      <c r="B11" s="250"/>
      <c r="C11" s="251"/>
      <c r="D11" s="251"/>
      <c r="E11" s="251"/>
      <c r="F11" s="251"/>
      <c r="G11" s="251"/>
      <c r="H11" s="251"/>
      <c r="I11" s="252"/>
      <c r="J11" s="285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7"/>
      <c r="AJ11" s="288"/>
      <c r="AK11" s="289"/>
      <c r="AL11" s="289"/>
      <c r="AM11" s="290"/>
      <c r="AN11" s="261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94"/>
      <c r="BM11" s="39"/>
    </row>
    <row r="12" spans="1:65" ht="15.6" customHeight="1">
      <c r="B12" s="158" t="s">
        <v>33</v>
      </c>
      <c r="C12" s="159"/>
      <c r="D12" s="159"/>
      <c r="E12" s="159"/>
      <c r="F12" s="159"/>
      <c r="G12" s="159"/>
      <c r="H12" s="159"/>
      <c r="I12" s="160"/>
      <c r="J12" s="164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J12" s="176" t="s">
        <v>16</v>
      </c>
      <c r="AK12" s="177"/>
      <c r="AL12" s="177"/>
      <c r="AM12" s="178"/>
      <c r="AN12" s="259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3" t="s">
        <v>17</v>
      </c>
      <c r="BJ12" s="264"/>
      <c r="BK12" s="265"/>
      <c r="BM12" s="39"/>
    </row>
    <row r="13" spans="1:65" ht="15.6" customHeight="1">
      <c r="B13" s="250"/>
      <c r="C13" s="251"/>
      <c r="D13" s="251"/>
      <c r="E13" s="251"/>
      <c r="F13" s="251"/>
      <c r="G13" s="251"/>
      <c r="H13" s="251"/>
      <c r="I13" s="252"/>
      <c r="J13" s="253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5"/>
      <c r="AJ13" s="256"/>
      <c r="AK13" s="257"/>
      <c r="AL13" s="257"/>
      <c r="AM13" s="258"/>
      <c r="AN13" s="261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6"/>
      <c r="BJ13" s="266"/>
      <c r="BK13" s="267"/>
      <c r="BM13" s="39"/>
    </row>
    <row r="14" spans="1:65" ht="15.6" customHeight="1">
      <c r="B14" s="158" t="s">
        <v>34</v>
      </c>
      <c r="C14" s="159"/>
      <c r="D14" s="159"/>
      <c r="E14" s="159"/>
      <c r="F14" s="159"/>
      <c r="G14" s="159"/>
      <c r="H14" s="159"/>
      <c r="I14" s="160"/>
      <c r="J14" s="164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6"/>
      <c r="AJ14" s="170" t="s">
        <v>18</v>
      </c>
      <c r="AK14" s="171"/>
      <c r="AL14" s="171"/>
      <c r="AM14" s="172"/>
      <c r="AN14" s="179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1"/>
      <c r="BM14" s="39"/>
    </row>
    <row r="15" spans="1:65" ht="15.6" customHeight="1" thickBot="1">
      <c r="B15" s="161"/>
      <c r="C15" s="162"/>
      <c r="D15" s="162"/>
      <c r="E15" s="162"/>
      <c r="F15" s="162"/>
      <c r="G15" s="162"/>
      <c r="H15" s="162"/>
      <c r="I15" s="163"/>
      <c r="J15" s="167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9"/>
      <c r="AJ15" s="173"/>
      <c r="AK15" s="174"/>
      <c r="AL15" s="174"/>
      <c r="AM15" s="175"/>
      <c r="AN15" s="182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4"/>
      <c r="BM15" s="39"/>
    </row>
    <row r="16" spans="1:65" ht="15.6" customHeight="1">
      <c r="A16" s="148" t="s">
        <v>12</v>
      </c>
      <c r="B16" s="233"/>
      <c r="C16" s="234"/>
      <c r="D16" s="234"/>
      <c r="E16" s="235"/>
      <c r="F16" s="239" t="s">
        <v>35</v>
      </c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40"/>
      <c r="R16" s="243" t="s">
        <v>36</v>
      </c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4"/>
      <c r="AJ16" s="173"/>
      <c r="AK16" s="174"/>
      <c r="AL16" s="174"/>
      <c r="AM16" s="175"/>
      <c r="AN16" s="182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4"/>
      <c r="BM16" s="39"/>
    </row>
    <row r="17" spans="1:65" ht="15.6" customHeight="1">
      <c r="A17" s="149"/>
      <c r="B17" s="236"/>
      <c r="C17" s="237"/>
      <c r="D17" s="237"/>
      <c r="E17" s="238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6"/>
      <c r="AJ17" s="176"/>
      <c r="AK17" s="177"/>
      <c r="AL17" s="177"/>
      <c r="AM17" s="178"/>
      <c r="AN17" s="185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7"/>
      <c r="BM17" s="39"/>
    </row>
    <row r="18" spans="1:65" ht="15.6" customHeight="1">
      <c r="A18" s="149"/>
      <c r="B18" s="200" t="s">
        <v>38</v>
      </c>
      <c r="C18" s="201"/>
      <c r="D18" s="201"/>
      <c r="E18" s="202"/>
      <c r="F18" s="188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211"/>
      <c r="R18" s="188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90"/>
      <c r="AJ18" s="194" t="s">
        <v>19</v>
      </c>
      <c r="AK18" s="195"/>
      <c r="AL18" s="195"/>
      <c r="AM18" s="196"/>
      <c r="AN18" s="151"/>
      <c r="AO18" s="152"/>
      <c r="AP18" s="152"/>
      <c r="AQ18" s="152"/>
      <c r="AR18" s="152"/>
      <c r="AS18" s="152"/>
      <c r="AT18" s="152"/>
      <c r="AU18" s="152"/>
      <c r="AV18" s="152"/>
      <c r="AW18" s="153"/>
      <c r="AX18" s="194" t="s">
        <v>20</v>
      </c>
      <c r="AY18" s="195"/>
      <c r="AZ18" s="195"/>
      <c r="BA18" s="196"/>
      <c r="BB18" s="151"/>
      <c r="BC18" s="152"/>
      <c r="BD18" s="152"/>
      <c r="BE18" s="152"/>
      <c r="BF18" s="152"/>
      <c r="BG18" s="152"/>
      <c r="BH18" s="152"/>
      <c r="BI18" s="152"/>
      <c r="BJ18" s="152"/>
      <c r="BK18" s="153"/>
      <c r="BM18" s="39"/>
    </row>
    <row r="19" spans="1:65" ht="15.6" customHeight="1">
      <c r="A19" s="149"/>
      <c r="B19" s="203"/>
      <c r="C19" s="204"/>
      <c r="D19" s="204"/>
      <c r="E19" s="205"/>
      <c r="F19" s="188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211"/>
      <c r="R19" s="188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90"/>
      <c r="AJ19" s="197"/>
      <c r="AK19" s="198"/>
      <c r="AL19" s="198"/>
      <c r="AM19" s="199"/>
      <c r="AN19" s="154"/>
      <c r="AO19" s="155"/>
      <c r="AP19" s="155"/>
      <c r="AQ19" s="155"/>
      <c r="AR19" s="155"/>
      <c r="AS19" s="155"/>
      <c r="AT19" s="155"/>
      <c r="AU19" s="155"/>
      <c r="AV19" s="155"/>
      <c r="AW19" s="156"/>
      <c r="AX19" s="197"/>
      <c r="AY19" s="198"/>
      <c r="AZ19" s="198"/>
      <c r="BA19" s="199"/>
      <c r="BB19" s="154"/>
      <c r="BC19" s="155"/>
      <c r="BD19" s="155"/>
      <c r="BE19" s="155"/>
      <c r="BF19" s="155"/>
      <c r="BG19" s="155"/>
      <c r="BH19" s="155"/>
      <c r="BI19" s="155"/>
      <c r="BJ19" s="155"/>
      <c r="BK19" s="156"/>
      <c r="BM19" s="39"/>
    </row>
    <row r="20" spans="1:65" ht="15.6" customHeight="1">
      <c r="A20" s="149"/>
      <c r="B20" s="203"/>
      <c r="C20" s="204"/>
      <c r="D20" s="204"/>
      <c r="E20" s="205"/>
      <c r="F20" s="191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217"/>
      <c r="R20" s="191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3"/>
      <c r="AJ20" s="34"/>
      <c r="AK20" s="33"/>
      <c r="AL20" s="33"/>
      <c r="AM20" s="33"/>
      <c r="AN20" s="19"/>
      <c r="AO20" s="19"/>
      <c r="AP20" s="19"/>
      <c r="AQ20" s="19"/>
      <c r="AR20" s="19"/>
      <c r="AS20" s="19"/>
      <c r="AT20" s="20"/>
      <c r="AU20" s="157" t="s">
        <v>21</v>
      </c>
      <c r="AV20" s="157"/>
      <c r="AW20" s="157"/>
      <c r="AX20" s="157"/>
      <c r="AY20" s="157"/>
      <c r="AZ20" s="157"/>
      <c r="BA20" s="157"/>
      <c r="BB20" s="20"/>
      <c r="BC20" s="19"/>
      <c r="BD20" s="19"/>
      <c r="BE20" s="19"/>
      <c r="BF20" s="19"/>
      <c r="BG20" s="19"/>
      <c r="BH20" s="19"/>
      <c r="BI20" s="19"/>
      <c r="BJ20" s="19"/>
      <c r="BK20" s="21"/>
      <c r="BM20" s="39"/>
    </row>
    <row r="21" spans="1:65" ht="15.6" customHeight="1">
      <c r="A21" s="149"/>
      <c r="B21" s="200" t="s">
        <v>37</v>
      </c>
      <c r="C21" s="201"/>
      <c r="D21" s="201"/>
      <c r="E21" s="202"/>
      <c r="F21" s="188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211"/>
      <c r="R21" s="188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90"/>
      <c r="AJ21" s="105" t="s">
        <v>22</v>
      </c>
      <c r="AK21" s="106"/>
      <c r="AL21" s="106"/>
      <c r="AM21" s="107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22" t="s">
        <v>23</v>
      </c>
      <c r="AY21" s="122"/>
      <c r="AZ21" s="122"/>
      <c r="BA21" s="122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M21" s="39"/>
    </row>
    <row r="22" spans="1:65" ht="15.6" customHeight="1">
      <c r="A22" s="149"/>
      <c r="B22" s="203"/>
      <c r="C22" s="204"/>
      <c r="D22" s="204"/>
      <c r="E22" s="205"/>
      <c r="F22" s="188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211"/>
      <c r="R22" s="188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90"/>
      <c r="AJ22" s="105"/>
      <c r="AK22" s="106"/>
      <c r="AL22" s="106"/>
      <c r="AM22" s="107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22"/>
      <c r="AY22" s="122"/>
      <c r="AZ22" s="122"/>
      <c r="BA22" s="122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M22" s="39"/>
    </row>
    <row r="23" spans="1:65" ht="15.6" customHeight="1">
      <c r="A23" s="149"/>
      <c r="B23" s="247"/>
      <c r="C23" s="248"/>
      <c r="D23" s="248"/>
      <c r="E23" s="249"/>
      <c r="F23" s="191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217"/>
      <c r="R23" s="191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3"/>
      <c r="AJ23" s="105" t="s">
        <v>24</v>
      </c>
      <c r="AK23" s="106"/>
      <c r="AL23" s="106"/>
      <c r="AM23" s="107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47" t="s">
        <v>43</v>
      </c>
      <c r="AY23" s="122"/>
      <c r="AZ23" s="122"/>
      <c r="BA23" s="122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M23" s="39"/>
    </row>
    <row r="24" spans="1:65" ht="15.6" customHeight="1">
      <c r="A24" s="149"/>
      <c r="B24" s="200" t="s">
        <v>74</v>
      </c>
      <c r="C24" s="201"/>
      <c r="D24" s="201"/>
      <c r="E24" s="202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18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20"/>
      <c r="AJ24" s="105"/>
      <c r="AK24" s="106"/>
      <c r="AL24" s="106"/>
      <c r="AM24" s="107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22"/>
      <c r="AY24" s="122"/>
      <c r="AZ24" s="122"/>
      <c r="BA24" s="122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M24" s="39"/>
    </row>
    <row r="25" spans="1:65" ht="15.6" customHeight="1">
      <c r="A25" s="149"/>
      <c r="B25" s="203"/>
      <c r="C25" s="204"/>
      <c r="D25" s="204"/>
      <c r="E25" s="205"/>
      <c r="F25" s="188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221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3"/>
      <c r="AJ25" s="105" t="s">
        <v>25</v>
      </c>
      <c r="AK25" s="106"/>
      <c r="AL25" s="106"/>
      <c r="AM25" s="107"/>
      <c r="AN25" s="108" t="s">
        <v>82</v>
      </c>
      <c r="AO25" s="108"/>
      <c r="AP25" s="108"/>
      <c r="AQ25" s="108"/>
      <c r="AR25" s="108"/>
      <c r="AS25" s="108"/>
      <c r="AT25" s="108"/>
      <c r="AU25" s="108"/>
      <c r="AV25" s="108"/>
      <c r="AW25" s="108"/>
      <c r="AX25" s="122" t="s">
        <v>26</v>
      </c>
      <c r="AY25" s="122"/>
      <c r="AZ25" s="122"/>
      <c r="BA25" s="122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M25" s="39"/>
    </row>
    <row r="26" spans="1:65" ht="15.6" customHeight="1" thickBot="1">
      <c r="A26" s="149"/>
      <c r="B26" s="203"/>
      <c r="C26" s="204"/>
      <c r="D26" s="204"/>
      <c r="E26" s="205"/>
      <c r="F26" s="188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224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6"/>
      <c r="AJ26" s="105"/>
      <c r="AK26" s="106"/>
      <c r="AL26" s="106"/>
      <c r="AM26" s="107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22"/>
      <c r="AY26" s="122"/>
      <c r="AZ26" s="122"/>
      <c r="BA26" s="122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M26" s="39"/>
    </row>
    <row r="27" spans="1:65" ht="15.6" customHeight="1" thickTop="1">
      <c r="A27" s="149"/>
      <c r="B27" s="227" t="s">
        <v>39</v>
      </c>
      <c r="C27" s="228"/>
      <c r="D27" s="228"/>
      <c r="E27" s="229"/>
      <c r="F27" s="208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10"/>
      <c r="R27" s="208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15"/>
      <c r="AJ27" s="105" t="s">
        <v>27</v>
      </c>
      <c r="AK27" s="106"/>
      <c r="AL27" s="106"/>
      <c r="AM27" s="107"/>
      <c r="AN27" s="141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3"/>
      <c r="BM27" s="39"/>
    </row>
    <row r="28" spans="1:65" ht="15.6" customHeight="1">
      <c r="A28" s="149"/>
      <c r="B28" s="203"/>
      <c r="C28" s="204"/>
      <c r="D28" s="204"/>
      <c r="E28" s="205"/>
      <c r="F28" s="188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211"/>
      <c r="R28" s="188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90"/>
      <c r="AJ28" s="105"/>
      <c r="AK28" s="106"/>
      <c r="AL28" s="106"/>
      <c r="AM28" s="107"/>
      <c r="AN28" s="144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6"/>
      <c r="BM28" s="39"/>
    </row>
    <row r="29" spans="1:65" ht="15.6" customHeight="1" thickBot="1">
      <c r="A29" s="149"/>
      <c r="B29" s="230"/>
      <c r="C29" s="231"/>
      <c r="D29" s="231"/>
      <c r="E29" s="232"/>
      <c r="F29" s="212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4"/>
      <c r="R29" s="212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6"/>
      <c r="AJ29" s="23"/>
      <c r="AK29" s="24"/>
      <c r="AL29" s="24"/>
      <c r="AM29" s="24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M29" s="39"/>
    </row>
    <row r="30" spans="1:65" ht="15.6" customHeight="1">
      <c r="A30" s="149"/>
      <c r="B30" s="123" t="s">
        <v>40</v>
      </c>
      <c r="C30" s="124"/>
      <c r="D30" s="124"/>
      <c r="E30" s="125"/>
      <c r="F30" s="132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4"/>
      <c r="BL30" s="18"/>
      <c r="BM30" s="39"/>
    </row>
    <row r="31" spans="1:65" ht="15.6" customHeight="1">
      <c r="A31" s="149"/>
      <c r="B31" s="126"/>
      <c r="C31" s="127"/>
      <c r="D31" s="127"/>
      <c r="E31" s="128"/>
      <c r="F31" s="135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7"/>
      <c r="AI31" s="25"/>
      <c r="AJ31" s="25" t="s">
        <v>28</v>
      </c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18"/>
      <c r="BM31" s="39"/>
    </row>
    <row r="32" spans="1:65" ht="15.6" customHeight="1" thickBot="1">
      <c r="A32" s="150"/>
      <c r="B32" s="129"/>
      <c r="C32" s="130"/>
      <c r="D32" s="130"/>
      <c r="E32" s="131"/>
      <c r="F32" s="138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40"/>
      <c r="AI32" s="18" t="s">
        <v>42</v>
      </c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18"/>
      <c r="BM32" s="39"/>
    </row>
    <row r="33" spans="1:65" ht="15.6" customHeight="1">
      <c r="B33" s="109" t="s">
        <v>41</v>
      </c>
      <c r="C33" s="110"/>
      <c r="D33" s="110"/>
      <c r="E33" s="110"/>
      <c r="F33" s="110"/>
      <c r="G33" s="110"/>
      <c r="H33" s="110"/>
      <c r="I33" s="110"/>
      <c r="J33" s="111"/>
      <c r="K33" s="115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7"/>
      <c r="AI33" s="18" t="s">
        <v>79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18"/>
      <c r="BM33" s="39"/>
    </row>
    <row r="34" spans="1:65" ht="15.6" customHeight="1">
      <c r="B34" s="112"/>
      <c r="C34" s="113"/>
      <c r="D34" s="113"/>
      <c r="E34" s="113"/>
      <c r="F34" s="113"/>
      <c r="G34" s="113"/>
      <c r="H34" s="113"/>
      <c r="I34" s="113"/>
      <c r="J34" s="114"/>
      <c r="K34" s="118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20"/>
      <c r="AI34" s="121" t="s">
        <v>29</v>
      </c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25"/>
      <c r="BL34" s="18"/>
      <c r="BM34" s="39"/>
    </row>
    <row r="35" spans="1:65" ht="15.6" customHeight="1">
      <c r="B35" s="32"/>
      <c r="C35" s="32"/>
      <c r="D35" s="32"/>
      <c r="E35" s="32"/>
      <c r="F35" s="32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I35" s="25"/>
      <c r="AJ35" s="26" t="s">
        <v>30</v>
      </c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18"/>
      <c r="BM35" s="39"/>
    </row>
    <row r="36" spans="1:65" ht="15.6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29"/>
      <c r="AG36" s="29"/>
      <c r="AH36" s="29"/>
      <c r="AI36" s="18"/>
      <c r="AJ36" s="27" t="s">
        <v>31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39"/>
    </row>
    <row r="37" spans="1:65" ht="21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  <c r="AC37" s="39"/>
      <c r="AD37" s="39"/>
      <c r="AE37" s="39"/>
      <c r="AF37" s="40"/>
      <c r="AG37" s="40"/>
      <c r="AH37" s="40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2"/>
      <c r="BA37" s="42"/>
      <c r="BB37" s="42"/>
      <c r="BC37" s="39"/>
      <c r="BD37" s="39"/>
      <c r="BE37" s="39"/>
      <c r="BF37" s="39"/>
      <c r="BG37" s="39"/>
      <c r="BH37" s="39"/>
      <c r="BI37" s="39"/>
      <c r="BJ37" s="39"/>
      <c r="BK37" s="39"/>
      <c r="BL37" s="43"/>
      <c r="BM37" s="39"/>
    </row>
  </sheetData>
  <mergeCells count="71">
    <mergeCell ref="J1:S1"/>
    <mergeCell ref="T1:V1"/>
    <mergeCell ref="A3:BL3"/>
    <mergeCell ref="B6:E7"/>
    <mergeCell ref="F6:I7"/>
    <mergeCell ref="J6:K7"/>
    <mergeCell ref="L6:O7"/>
    <mergeCell ref="P6:Q7"/>
    <mergeCell ref="R6:V7"/>
    <mergeCell ref="W6:AC7"/>
    <mergeCell ref="AD6:AE7"/>
    <mergeCell ref="AJ6:AM7"/>
    <mergeCell ref="AN6:AW7"/>
    <mergeCell ref="AX6:BA7"/>
    <mergeCell ref="A4:BL5"/>
    <mergeCell ref="AJ8:AM9"/>
    <mergeCell ref="AN8:AO9"/>
    <mergeCell ref="AP8:BK9"/>
    <mergeCell ref="B10:I11"/>
    <mergeCell ref="J10:AE11"/>
    <mergeCell ref="AJ10:AM11"/>
    <mergeCell ref="AN10:BK11"/>
    <mergeCell ref="B12:I13"/>
    <mergeCell ref="J12:AE13"/>
    <mergeCell ref="AJ12:AM13"/>
    <mergeCell ref="AN12:BH13"/>
    <mergeCell ref="BI12:BK13"/>
    <mergeCell ref="B16:E17"/>
    <mergeCell ref="F16:Q17"/>
    <mergeCell ref="R16:AE17"/>
    <mergeCell ref="B21:E23"/>
    <mergeCell ref="F21:Q23"/>
    <mergeCell ref="F27:Q29"/>
    <mergeCell ref="R27:AE29"/>
    <mergeCell ref="B18:E20"/>
    <mergeCell ref="F18:Q20"/>
    <mergeCell ref="R18:AE20"/>
    <mergeCell ref="R24:AE26"/>
    <mergeCell ref="B27:E29"/>
    <mergeCell ref="A16:A32"/>
    <mergeCell ref="BB18:BK19"/>
    <mergeCell ref="AU20:BA20"/>
    <mergeCell ref="B14:I15"/>
    <mergeCell ref="J14:AE15"/>
    <mergeCell ref="AJ14:AM17"/>
    <mergeCell ref="AN14:BK17"/>
    <mergeCell ref="AX21:BA22"/>
    <mergeCell ref="R21:AE23"/>
    <mergeCell ref="AJ18:AM19"/>
    <mergeCell ref="AN18:AW19"/>
    <mergeCell ref="AX18:BA19"/>
    <mergeCell ref="AJ25:AM26"/>
    <mergeCell ref="AN25:AW26"/>
    <mergeCell ref="B24:E26"/>
    <mergeCell ref="F24:Q26"/>
    <mergeCell ref="AJ21:AM22"/>
    <mergeCell ref="AN21:AW22"/>
    <mergeCell ref="B33:J34"/>
    <mergeCell ref="K33:AE34"/>
    <mergeCell ref="AI34:BJ34"/>
    <mergeCell ref="AX25:BA26"/>
    <mergeCell ref="BB25:BK26"/>
    <mergeCell ref="B30:E32"/>
    <mergeCell ref="F30:AE32"/>
    <mergeCell ref="AJ27:AM28"/>
    <mergeCell ref="AN27:BK28"/>
    <mergeCell ref="BB21:BK22"/>
    <mergeCell ref="AJ23:AM24"/>
    <mergeCell ref="AN23:AW24"/>
    <mergeCell ref="AX23:BA24"/>
    <mergeCell ref="BB23:BK24"/>
  </mergeCells>
  <phoneticPr fontId="3"/>
  <dataValidations count="2">
    <dataValidation type="list" allowBlank="1" showInputMessage="1" sqref="J1:S1" xr:uid="{63541FED-91EA-4DC3-889D-27EB8D78587A}">
      <formula1>"札幌営業所,東北支店,大阪支店,名古屋営業所,九州支店,東京事業部,幸手テクニカルセンター,工事部,本社"</formula1>
    </dataValidation>
    <dataValidation imeMode="fullAlpha" allowBlank="1" showInputMessage="1" showErrorMessage="1" sqref="AP8:BK9" xr:uid="{F6DC8177-9112-4050-9BB6-B0ED7E18FA7B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700F-572C-449D-B499-C78F0162CF00}">
  <sheetPr>
    <tabColor rgb="FFFFC000"/>
  </sheetPr>
  <dimension ref="A1:AE74"/>
  <sheetViews>
    <sheetView showGridLines="0" tabSelected="1" zoomScaleNormal="100" zoomScaleSheetLayoutView="100" workbookViewId="0">
      <selection activeCell="C4" sqref="C4:F4"/>
    </sheetView>
  </sheetViews>
  <sheetFormatPr defaultRowHeight="19.5"/>
  <cols>
    <col min="1" max="1" width="0.88671875" customWidth="1"/>
    <col min="2" max="2" width="11.5546875" customWidth="1"/>
    <col min="3" max="3" width="4.33203125" customWidth="1"/>
    <col min="4" max="4" width="8.6640625" customWidth="1"/>
    <col min="5" max="5" width="8.109375" customWidth="1"/>
    <col min="6" max="6" width="10.21875" customWidth="1"/>
    <col min="7" max="10" width="4.6640625" customWidth="1"/>
    <col min="11" max="11" width="3.33203125" customWidth="1"/>
    <col min="12" max="12" width="2.21875" customWidth="1"/>
    <col min="13" max="13" width="4.109375" style="45" customWidth="1"/>
    <col min="14" max="14" width="6.5546875" customWidth="1"/>
    <col min="15" max="15" width="2.5546875" style="57" customWidth="1"/>
    <col min="16" max="16" width="10.77734375" customWidth="1"/>
    <col min="17" max="17" width="11.5546875" customWidth="1"/>
    <col min="18" max="18" width="2.33203125" customWidth="1"/>
    <col min="19" max="19" width="7.21875" customWidth="1"/>
    <col min="20" max="20" width="9.44140625" customWidth="1"/>
    <col min="21" max="21" width="5.77734375" customWidth="1"/>
    <col min="22" max="22" width="1.21875" customWidth="1"/>
    <col min="31" max="31" width="11" customWidth="1"/>
  </cols>
  <sheetData>
    <row r="1" spans="1:31" ht="20.45" customHeight="1">
      <c r="B1" t="s">
        <v>44</v>
      </c>
      <c r="D1" s="365" t="str">
        <f>表紙!J1</f>
        <v>幸手テクニカルセンター</v>
      </c>
      <c r="E1" s="366"/>
      <c r="F1" t="s">
        <v>10</v>
      </c>
      <c r="H1" s="344" t="s">
        <v>64</v>
      </c>
      <c r="I1" s="344"/>
      <c r="J1" s="344"/>
      <c r="K1" s="344"/>
      <c r="L1" s="344"/>
      <c r="M1" s="344"/>
      <c r="N1" s="344"/>
      <c r="O1" s="55"/>
      <c r="Q1" s="38" t="s">
        <v>9</v>
      </c>
      <c r="R1" s="374"/>
      <c r="S1" s="374"/>
      <c r="T1" s="374"/>
      <c r="U1" s="69"/>
    </row>
    <row r="2" spans="1:31" ht="6.6" customHeight="1">
      <c r="D2" s="9"/>
      <c r="E2" s="9"/>
      <c r="G2" s="45"/>
      <c r="H2" s="344"/>
      <c r="I2" s="344"/>
      <c r="J2" s="344"/>
      <c r="K2" s="344"/>
      <c r="L2" s="344"/>
      <c r="M2" s="344"/>
      <c r="N2" s="344"/>
      <c r="O2" s="56"/>
      <c r="P2" s="45"/>
      <c r="Q2" s="45"/>
      <c r="R2" s="45"/>
      <c r="S2" s="45"/>
      <c r="T2" s="45"/>
      <c r="U2" s="69"/>
    </row>
    <row r="3" spans="1:31" ht="19.149999999999999" customHeight="1">
      <c r="N3" s="68" t="s">
        <v>63</v>
      </c>
      <c r="O3" s="376"/>
      <c r="P3" s="376"/>
      <c r="Q3" s="52" t="s">
        <v>13</v>
      </c>
      <c r="R3" t="s">
        <v>14</v>
      </c>
      <c r="S3" s="376">
        <f>表紙!AP8</f>
        <v>0</v>
      </c>
      <c r="T3" s="372"/>
      <c r="U3" s="69"/>
    </row>
    <row r="4" spans="1:31" ht="19.149999999999999" customHeight="1">
      <c r="B4" s="62" t="s">
        <v>45</v>
      </c>
      <c r="C4" s="369"/>
      <c r="D4" s="370"/>
      <c r="E4" s="370"/>
      <c r="F4" s="371"/>
      <c r="N4" s="53" t="s">
        <v>15</v>
      </c>
      <c r="O4" s="376"/>
      <c r="P4" s="376"/>
      <c r="Q4" s="376"/>
      <c r="R4" s="376"/>
      <c r="S4" s="376"/>
      <c r="T4" s="376"/>
      <c r="U4" s="69"/>
    </row>
    <row r="5" spans="1:31" ht="19.149999999999999" customHeight="1">
      <c r="B5" s="62" t="s">
        <v>46</v>
      </c>
      <c r="C5" s="369"/>
      <c r="D5" s="370"/>
      <c r="E5" s="370"/>
      <c r="F5" s="371"/>
      <c r="N5" s="53" t="s">
        <v>18</v>
      </c>
      <c r="O5" s="376"/>
      <c r="P5" s="376"/>
      <c r="Q5" s="376"/>
      <c r="R5" s="376"/>
      <c r="S5" s="376"/>
      <c r="T5" s="376"/>
      <c r="U5" s="69"/>
    </row>
    <row r="6" spans="1:31" ht="19.149999999999999" customHeight="1">
      <c r="B6" s="62" t="s">
        <v>47</v>
      </c>
      <c r="C6" s="369"/>
      <c r="D6" s="371"/>
      <c r="E6" s="62" t="s">
        <v>60</v>
      </c>
      <c r="F6" s="93"/>
      <c r="N6" s="53" t="s">
        <v>66</v>
      </c>
      <c r="O6" s="375"/>
      <c r="P6" s="375"/>
      <c r="Q6" s="52" t="s">
        <v>67</v>
      </c>
      <c r="R6" s="376"/>
      <c r="S6" s="376"/>
      <c r="T6" s="376"/>
      <c r="U6" s="69"/>
    </row>
    <row r="7" spans="1:31" ht="12.6" customHeight="1">
      <c r="B7" s="44"/>
      <c r="C7" s="61"/>
      <c r="D7" s="61"/>
      <c r="E7" s="44"/>
      <c r="F7" s="28"/>
      <c r="N7" s="89"/>
      <c r="O7" s="89"/>
      <c r="P7" s="89"/>
      <c r="Q7" s="89"/>
      <c r="R7" s="89" t="s">
        <v>86</v>
      </c>
      <c r="S7" s="89"/>
      <c r="T7" s="89"/>
      <c r="U7" s="69"/>
      <c r="W7" s="377" t="s">
        <v>70</v>
      </c>
      <c r="X7" s="378"/>
      <c r="Y7" s="379"/>
    </row>
    <row r="8" spans="1:31" s="47" customFormat="1" ht="18.600000000000001" customHeight="1">
      <c r="A8" s="98" t="s">
        <v>90</v>
      </c>
      <c r="B8" s="364" t="s">
        <v>48</v>
      </c>
      <c r="C8" s="364"/>
      <c r="D8" s="364"/>
      <c r="E8" s="364"/>
      <c r="F8" s="46" t="s">
        <v>49</v>
      </c>
      <c r="G8" s="46" t="s">
        <v>50</v>
      </c>
      <c r="H8" s="46" t="s">
        <v>51</v>
      </c>
      <c r="I8" s="365" t="s">
        <v>52</v>
      </c>
      <c r="J8" s="366"/>
      <c r="K8" s="48" t="s">
        <v>62</v>
      </c>
      <c r="L8" s="367" t="s">
        <v>65</v>
      </c>
      <c r="M8" s="368"/>
      <c r="N8" s="46" t="s">
        <v>59</v>
      </c>
      <c r="O8" s="54" t="s">
        <v>53</v>
      </c>
      <c r="P8" s="46" t="s">
        <v>54</v>
      </c>
      <c r="Q8" s="46" t="s">
        <v>55</v>
      </c>
      <c r="R8" s="59" t="s">
        <v>56</v>
      </c>
      <c r="S8" s="46" t="s">
        <v>57</v>
      </c>
      <c r="T8" s="46" t="s">
        <v>58</v>
      </c>
      <c r="U8" s="72"/>
      <c r="W8" s="380"/>
      <c r="X8" s="381"/>
      <c r="Y8" s="382"/>
    </row>
    <row r="9" spans="1:31" s="49" customFormat="1" ht="32.450000000000003" customHeight="1">
      <c r="A9" s="97"/>
      <c r="B9" s="361"/>
      <c r="C9" s="362"/>
      <c r="D9" s="362"/>
      <c r="E9" s="363"/>
      <c r="F9" s="65"/>
      <c r="G9" s="51"/>
      <c r="H9" s="51"/>
      <c r="I9" s="51"/>
      <c r="J9" s="51"/>
      <c r="K9" s="94"/>
      <c r="L9" s="50"/>
      <c r="M9" s="66" t="str">
        <f>IF(L9=1,"販売修理",IF(L9=2,"販売(運)",IF(L9=3,"日極",IF(L9=4,"月日割",IF(L9=5,"月定額",IF(L9=6,"補償料",IF(L9=7,"基本料",IF(L9=8,"賃貸(運)",""))))))))</f>
        <v/>
      </c>
      <c r="N9" s="58"/>
      <c r="O9" s="64"/>
      <c r="P9" s="58"/>
      <c r="Q9" s="58" t="str">
        <f>IF(L9=1,N9*P9,IF(L9=2,N9*P9,IF(L9=3,K9*N9*P9,IF(L9=4,N9*P9*K9/30,IF(L9=5,N9*P9,IF(L9=6,N9*K9*P9,IF(L9=7,N9*P9,IF(L9=8,N9*P9,IF(L9="","")))))))))</f>
        <v/>
      </c>
      <c r="R9" s="86"/>
      <c r="S9" s="63"/>
      <c r="T9" s="67"/>
      <c r="U9" s="73"/>
      <c r="W9" s="74" t="s">
        <v>73</v>
      </c>
      <c r="X9" s="75"/>
      <c r="Y9" s="75"/>
      <c r="Z9" s="75"/>
      <c r="AA9" s="75"/>
      <c r="AB9" s="75"/>
      <c r="AC9" s="75"/>
      <c r="AD9" s="75"/>
      <c r="AE9" s="76"/>
    </row>
    <row r="10" spans="1:31" s="49" customFormat="1" ht="32.450000000000003" customHeight="1">
      <c r="A10" s="97"/>
      <c r="B10" s="361"/>
      <c r="C10" s="362"/>
      <c r="D10" s="362"/>
      <c r="E10" s="363"/>
      <c r="F10" s="65"/>
      <c r="G10" s="51"/>
      <c r="H10" s="51"/>
      <c r="I10" s="51"/>
      <c r="J10" s="51"/>
      <c r="K10" s="94"/>
      <c r="L10" s="50"/>
      <c r="M10" s="66" t="str">
        <f>IF(L10=1,"販売修理",IF(L10=2,"販売(運)",IF(L10=3,"日極",IF(L10=4,"月日割",IF(L10=5,"月定額",IF(L10=6,"補償料",IF(L10=7,"基本料",IF(L10=8,"賃貸(運)",""))))))))</f>
        <v/>
      </c>
      <c r="N10" s="58"/>
      <c r="O10" s="64"/>
      <c r="P10" s="58"/>
      <c r="Q10" s="58" t="str">
        <f t="shared" ref="Q10:Q20" si="0">IF(L10=1,N10*P10,IF(L10=2,N10*P10,IF(L10=3,K10*N10*P10,IF(L10=4,N10*P10*K10/30,IF(L10=5,N10*P10,IF(L10=6,N10*K10*P10,IF(L10=7,N10*P10,IF(L10=8,N10*P10,IF(L10="","")))))))))</f>
        <v/>
      </c>
      <c r="R10" s="86"/>
      <c r="S10" s="63"/>
      <c r="T10" s="67"/>
      <c r="U10" s="73"/>
      <c r="W10" s="77" t="s">
        <v>84</v>
      </c>
      <c r="X10" s="78"/>
      <c r="Y10" s="78"/>
      <c r="Z10" s="78"/>
      <c r="AA10" s="78"/>
      <c r="AB10" s="78"/>
      <c r="AC10" s="78"/>
      <c r="AD10" s="78"/>
      <c r="AE10" s="79"/>
    </row>
    <row r="11" spans="1:31" s="49" customFormat="1" ht="32.450000000000003" customHeight="1">
      <c r="A11" s="97"/>
      <c r="B11" s="361"/>
      <c r="C11" s="362"/>
      <c r="D11" s="362"/>
      <c r="E11" s="363"/>
      <c r="F11" s="65"/>
      <c r="G11" s="51"/>
      <c r="H11" s="51"/>
      <c r="I11" s="51"/>
      <c r="J11" s="51"/>
      <c r="K11" s="94"/>
      <c r="L11" s="50"/>
      <c r="M11" s="66" t="str">
        <f t="shared" ref="M11:M20" si="1">IF(L11=1,"販売修理",IF(L11=2,"販売(運)",IF(L11=3,"日極",IF(L11=4,"月日割",IF(L11=5,"月定額",IF(L11=6,"補償料",IF(L11=7,"基本料",IF(L11=8,"賃貸(運)",""))))))))</f>
        <v/>
      </c>
      <c r="N11" s="58"/>
      <c r="O11" s="64"/>
      <c r="P11" s="58"/>
      <c r="Q11" s="58" t="str">
        <f t="shared" si="0"/>
        <v/>
      </c>
      <c r="R11" s="86"/>
      <c r="S11" s="63"/>
      <c r="T11" s="67"/>
      <c r="U11" s="73"/>
      <c r="W11" s="77" t="s">
        <v>85</v>
      </c>
      <c r="X11" s="78"/>
      <c r="Y11" s="78"/>
      <c r="Z11" s="78"/>
      <c r="AA11" s="78"/>
      <c r="AB11" s="78"/>
      <c r="AC11" s="78"/>
      <c r="AD11" s="78"/>
      <c r="AE11" s="79"/>
    </row>
    <row r="12" spans="1:31" s="49" customFormat="1" ht="32.450000000000003" customHeight="1">
      <c r="A12" s="97"/>
      <c r="B12" s="361"/>
      <c r="C12" s="362"/>
      <c r="D12" s="362"/>
      <c r="E12" s="363"/>
      <c r="F12" s="65"/>
      <c r="G12" s="51"/>
      <c r="H12" s="51"/>
      <c r="I12" s="51"/>
      <c r="J12" s="51"/>
      <c r="K12" s="94"/>
      <c r="L12" s="50"/>
      <c r="M12" s="66" t="str">
        <f t="shared" si="1"/>
        <v/>
      </c>
      <c r="N12" s="58"/>
      <c r="O12" s="64"/>
      <c r="P12" s="58"/>
      <c r="Q12" s="58" t="str">
        <f>IF(L12=1,N12*P12,IF(L12=2,N12*P12,IF(L12=3,K12*N12*P12,IF(L12=4,N12*P12*K12/30,IF(L12=5,N12*P12,IF(L12=6,N12*K12*P12,IF(L12=7,N12*P12,IF(L12=8,N12*P12,IF(L12="","")))))))))</f>
        <v/>
      </c>
      <c r="R12" s="86"/>
      <c r="S12" s="63"/>
      <c r="T12" s="67"/>
      <c r="U12" s="73"/>
      <c r="W12" s="77" t="s">
        <v>75</v>
      </c>
      <c r="X12" s="78"/>
      <c r="Y12" s="78"/>
      <c r="Z12" s="78"/>
      <c r="AA12" s="78"/>
      <c r="AB12" s="78"/>
      <c r="AC12" s="78"/>
      <c r="AD12" s="78"/>
      <c r="AE12" s="79"/>
    </row>
    <row r="13" spans="1:31" s="49" customFormat="1" ht="32.450000000000003" customHeight="1">
      <c r="A13" s="97"/>
      <c r="B13" s="361"/>
      <c r="C13" s="362"/>
      <c r="D13" s="362"/>
      <c r="E13" s="363"/>
      <c r="F13" s="65"/>
      <c r="G13" s="51"/>
      <c r="H13" s="51"/>
      <c r="I13" s="51"/>
      <c r="J13" s="51"/>
      <c r="K13" s="94"/>
      <c r="L13" s="50"/>
      <c r="M13" s="66" t="str">
        <f t="shared" si="1"/>
        <v/>
      </c>
      <c r="N13" s="58"/>
      <c r="O13" s="64"/>
      <c r="P13" s="58"/>
      <c r="Q13" s="58" t="str">
        <f t="shared" si="0"/>
        <v/>
      </c>
      <c r="R13" s="86"/>
      <c r="S13" s="63"/>
      <c r="T13" s="67"/>
      <c r="U13" s="73"/>
      <c r="W13" s="80" t="s">
        <v>69</v>
      </c>
      <c r="X13" s="81"/>
      <c r="Y13" s="81"/>
      <c r="Z13" s="81"/>
      <c r="AA13" s="81"/>
      <c r="AB13" s="81"/>
      <c r="AC13" s="81"/>
      <c r="AD13" s="81"/>
      <c r="AE13" s="82"/>
    </row>
    <row r="14" spans="1:31" s="49" customFormat="1" ht="32.450000000000003" customHeight="1">
      <c r="A14" s="97"/>
      <c r="B14" s="361"/>
      <c r="C14" s="362"/>
      <c r="D14" s="362"/>
      <c r="E14" s="363"/>
      <c r="F14" s="65"/>
      <c r="G14" s="51"/>
      <c r="H14" s="51"/>
      <c r="I14" s="51"/>
      <c r="J14" s="51"/>
      <c r="K14" s="94"/>
      <c r="L14" s="50"/>
      <c r="M14" s="66" t="str">
        <f t="shared" si="1"/>
        <v/>
      </c>
      <c r="N14" s="58"/>
      <c r="O14" s="64"/>
      <c r="P14" s="58"/>
      <c r="Q14" s="58" t="str">
        <f t="shared" si="0"/>
        <v/>
      </c>
      <c r="R14" s="86"/>
      <c r="S14" s="63"/>
      <c r="T14" s="67"/>
      <c r="U14" s="73"/>
    </row>
    <row r="15" spans="1:31" s="49" customFormat="1" ht="32.450000000000003" customHeight="1">
      <c r="A15" s="97"/>
      <c r="B15" s="361"/>
      <c r="C15" s="362"/>
      <c r="D15" s="362"/>
      <c r="E15" s="363"/>
      <c r="F15" s="65"/>
      <c r="G15" s="51"/>
      <c r="H15" s="51"/>
      <c r="I15" s="51"/>
      <c r="J15" s="51"/>
      <c r="K15" s="94"/>
      <c r="L15" s="50"/>
      <c r="M15" s="66" t="str">
        <f t="shared" si="1"/>
        <v/>
      </c>
      <c r="N15" s="58"/>
      <c r="O15" s="64"/>
      <c r="P15" s="58"/>
      <c r="Q15" s="58" t="str">
        <f t="shared" si="0"/>
        <v/>
      </c>
      <c r="R15" s="86"/>
      <c r="S15" s="63"/>
      <c r="T15" s="67"/>
      <c r="U15" s="73"/>
      <c r="W15" s="83"/>
    </row>
    <row r="16" spans="1:31" s="49" customFormat="1" ht="32.450000000000003" customHeight="1">
      <c r="A16" s="97"/>
      <c r="B16" s="361"/>
      <c r="C16" s="362"/>
      <c r="D16" s="362"/>
      <c r="E16" s="363"/>
      <c r="F16" s="65"/>
      <c r="G16" s="51"/>
      <c r="H16" s="51"/>
      <c r="I16" s="51"/>
      <c r="J16" s="51"/>
      <c r="K16" s="94"/>
      <c r="L16" s="50"/>
      <c r="M16" s="66" t="str">
        <f t="shared" si="1"/>
        <v/>
      </c>
      <c r="N16" s="58"/>
      <c r="O16" s="64"/>
      <c r="P16" s="58"/>
      <c r="Q16" s="58" t="str">
        <f t="shared" si="0"/>
        <v/>
      </c>
      <c r="R16" s="86"/>
      <c r="S16" s="63"/>
      <c r="T16" s="67"/>
      <c r="U16" s="73"/>
    </row>
    <row r="17" spans="1:21" s="49" customFormat="1" ht="32.450000000000003" customHeight="1">
      <c r="A17" s="97"/>
      <c r="B17" s="361"/>
      <c r="C17" s="362"/>
      <c r="D17" s="362"/>
      <c r="E17" s="363"/>
      <c r="F17" s="65"/>
      <c r="G17" s="51"/>
      <c r="H17" s="51"/>
      <c r="I17" s="51"/>
      <c r="J17" s="51"/>
      <c r="K17" s="94"/>
      <c r="L17" s="50"/>
      <c r="M17" s="66" t="str">
        <f>IF(L17=1,"販売修理",IF(L17=2,"販売(運)",IF(L17=3,"日極",IF(L17=4,"月日割",IF(L17=5,"月定額",IF(L17=6,"補償料",IF(L17=7,"基本料",IF(L17=8,"賃貸(運)",""))))))))</f>
        <v/>
      </c>
      <c r="N17" s="58"/>
      <c r="O17" s="64"/>
      <c r="P17" s="58"/>
      <c r="Q17" s="58" t="str">
        <f t="shared" si="0"/>
        <v/>
      </c>
      <c r="R17" s="86"/>
      <c r="S17" s="63"/>
      <c r="T17" s="67"/>
      <c r="U17" s="73"/>
    </row>
    <row r="18" spans="1:21" s="49" customFormat="1" ht="32.450000000000003" customHeight="1">
      <c r="A18" s="97"/>
      <c r="B18" s="361"/>
      <c r="C18" s="362"/>
      <c r="D18" s="362"/>
      <c r="E18" s="363"/>
      <c r="F18" s="65"/>
      <c r="G18" s="51"/>
      <c r="H18" s="51"/>
      <c r="I18" s="51"/>
      <c r="J18" s="51"/>
      <c r="K18" s="94"/>
      <c r="L18" s="50"/>
      <c r="M18" s="66" t="str">
        <f t="shared" si="1"/>
        <v/>
      </c>
      <c r="N18" s="58"/>
      <c r="O18" s="64"/>
      <c r="P18" s="58"/>
      <c r="Q18" s="58" t="str">
        <f t="shared" si="0"/>
        <v/>
      </c>
      <c r="R18" s="86"/>
      <c r="S18" s="63"/>
      <c r="T18" s="67"/>
      <c r="U18" s="73"/>
    </row>
    <row r="19" spans="1:21" s="49" customFormat="1" ht="32.450000000000003" customHeight="1">
      <c r="A19" s="97"/>
      <c r="B19" s="361"/>
      <c r="C19" s="362"/>
      <c r="D19" s="362"/>
      <c r="E19" s="363"/>
      <c r="F19" s="65"/>
      <c r="G19" s="51"/>
      <c r="H19" s="51"/>
      <c r="I19" s="51"/>
      <c r="J19" s="51"/>
      <c r="K19" s="94"/>
      <c r="L19" s="50"/>
      <c r="M19" s="66" t="str">
        <f t="shared" si="1"/>
        <v/>
      </c>
      <c r="N19" s="58"/>
      <c r="O19" s="64"/>
      <c r="P19" s="58"/>
      <c r="Q19" s="58" t="str">
        <f t="shared" si="0"/>
        <v/>
      </c>
      <c r="R19" s="86"/>
      <c r="S19" s="63"/>
      <c r="T19" s="67"/>
      <c r="U19" s="73"/>
    </row>
    <row r="20" spans="1:21" s="49" customFormat="1" ht="32.450000000000003" customHeight="1" thickBot="1">
      <c r="A20" s="97"/>
      <c r="B20" s="361"/>
      <c r="C20" s="362"/>
      <c r="D20" s="362"/>
      <c r="E20" s="363"/>
      <c r="F20" s="65"/>
      <c r="G20" s="51"/>
      <c r="H20" s="51"/>
      <c r="I20" s="51"/>
      <c r="J20" s="51"/>
      <c r="K20" s="94"/>
      <c r="L20" s="50"/>
      <c r="M20" s="66" t="str">
        <f t="shared" si="1"/>
        <v/>
      </c>
      <c r="N20" s="58"/>
      <c r="O20" s="64"/>
      <c r="P20" s="58"/>
      <c r="Q20" s="58" t="str">
        <f t="shared" si="0"/>
        <v/>
      </c>
      <c r="R20" s="86"/>
      <c r="S20" s="63"/>
      <c r="T20" s="67"/>
      <c r="U20" s="73"/>
    </row>
    <row r="21" spans="1:21" s="49" customFormat="1" ht="15.6" customHeight="1">
      <c r="B21" s="90" t="s">
        <v>61</v>
      </c>
      <c r="C21" s="348" t="s">
        <v>80</v>
      </c>
      <c r="D21" s="348"/>
      <c r="E21" s="348"/>
      <c r="F21" s="348"/>
      <c r="G21" s="348"/>
      <c r="H21" s="348"/>
      <c r="I21" s="348"/>
      <c r="J21" s="348"/>
      <c r="K21" s="348"/>
      <c r="L21" s="349"/>
      <c r="M21" s="350" t="s">
        <v>72</v>
      </c>
      <c r="N21" s="351"/>
      <c r="O21" s="356" t="s">
        <v>76</v>
      </c>
      <c r="P21" s="357"/>
      <c r="Q21" s="84">
        <f>SUMIF(R9:R20,"",Q9:Q20)</f>
        <v>0</v>
      </c>
      <c r="R21" s="96" t="s">
        <v>83</v>
      </c>
      <c r="S21" s="95"/>
      <c r="T21" s="92"/>
      <c r="U21" s="73"/>
    </row>
    <row r="22" spans="1:21" s="49" customFormat="1" ht="15.6" customHeight="1">
      <c r="B22" s="60"/>
      <c r="C22" s="358" t="s">
        <v>81</v>
      </c>
      <c r="D22" s="358"/>
      <c r="E22" s="358"/>
      <c r="F22" s="358"/>
      <c r="G22" s="358"/>
      <c r="H22" s="358"/>
      <c r="I22" s="358"/>
      <c r="J22" s="358"/>
      <c r="K22" s="358"/>
      <c r="L22" s="359"/>
      <c r="M22" s="352"/>
      <c r="N22" s="353"/>
      <c r="O22" s="360" t="s">
        <v>77</v>
      </c>
      <c r="P22" s="360"/>
      <c r="Q22" s="85">
        <f>SUMIF(R9:R20,"※",Q9:Q20)</f>
        <v>0</v>
      </c>
      <c r="R22" s="335">
        <f>SUM(Q21:Q23)</f>
        <v>0</v>
      </c>
      <c r="S22" s="336"/>
      <c r="T22" s="337"/>
      <c r="U22" s="73"/>
    </row>
    <row r="23" spans="1:21" s="49" customFormat="1" ht="15.6" customHeight="1" thickBot="1">
      <c r="C23" s="341"/>
      <c r="D23" s="341"/>
      <c r="E23" s="341"/>
      <c r="F23" s="341"/>
      <c r="G23" s="341"/>
      <c r="H23" s="341"/>
      <c r="I23" s="341"/>
      <c r="J23" s="341"/>
      <c r="K23" s="341"/>
      <c r="L23" s="342"/>
      <c r="M23" s="354"/>
      <c r="N23" s="355"/>
      <c r="O23" s="343" t="s">
        <v>71</v>
      </c>
      <c r="P23" s="343"/>
      <c r="Q23" s="88">
        <f>SUMIF(R9:R20,"非",Q9:Q20)</f>
        <v>0</v>
      </c>
      <c r="R23" s="338"/>
      <c r="S23" s="339"/>
      <c r="T23" s="340"/>
      <c r="U23" s="73"/>
    </row>
    <row r="24" spans="1:21" ht="22.15" customHeight="1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69"/>
      <c r="O24" s="71"/>
      <c r="P24" s="69"/>
      <c r="Q24" s="69"/>
      <c r="R24" s="69"/>
      <c r="S24" s="69"/>
      <c r="T24" s="69"/>
      <c r="U24" s="69"/>
    </row>
    <row r="25" spans="1:21" ht="34.15" customHeight="1">
      <c r="B25" s="101"/>
      <c r="C25" s="101"/>
      <c r="D25" s="101"/>
      <c r="E25" s="101"/>
      <c r="F25" s="101"/>
      <c r="G25" s="101"/>
      <c r="H25" s="101"/>
      <c r="I25" s="101"/>
      <c r="J25" s="102" t="s">
        <v>78</v>
      </c>
      <c r="K25" s="101"/>
      <c r="L25" s="101"/>
      <c r="M25" s="103"/>
      <c r="N25" s="101"/>
      <c r="O25" s="104"/>
      <c r="P25" s="101"/>
      <c r="Q25" s="101"/>
      <c r="R25" s="101"/>
      <c r="S25" s="101"/>
      <c r="T25" s="101"/>
      <c r="U25" s="101"/>
    </row>
    <row r="26" spans="1:21" ht="20.45" customHeight="1">
      <c r="B26" t="s">
        <v>44</v>
      </c>
      <c r="D26" s="365" t="str">
        <f>IF(D1="","",D1)</f>
        <v>幸手テクニカルセンター</v>
      </c>
      <c r="E26" s="366"/>
      <c r="F26" t="s">
        <v>10</v>
      </c>
      <c r="H26" s="344" t="s">
        <v>68</v>
      </c>
      <c r="I26" s="344"/>
      <c r="J26" s="344"/>
      <c r="K26" s="344"/>
      <c r="L26" s="344"/>
      <c r="M26" s="344"/>
      <c r="N26" s="344"/>
      <c r="O26" s="55"/>
      <c r="Q26" s="38" t="s">
        <v>9</v>
      </c>
      <c r="R26" s="374" t="str">
        <f>IF(R1="","",R1)</f>
        <v/>
      </c>
      <c r="S26" s="374"/>
      <c r="T26" s="374"/>
      <c r="U26" s="101"/>
    </row>
    <row r="27" spans="1:21" ht="6.6" customHeight="1">
      <c r="D27" s="9"/>
      <c r="E27" s="9"/>
      <c r="G27" s="45"/>
      <c r="H27" s="344"/>
      <c r="I27" s="344"/>
      <c r="J27" s="344"/>
      <c r="K27" s="344"/>
      <c r="L27" s="344"/>
      <c r="M27" s="344"/>
      <c r="N27" s="344"/>
      <c r="O27" s="56"/>
      <c r="P27" s="45"/>
      <c r="Q27" s="45"/>
      <c r="R27" s="45"/>
      <c r="S27" s="45"/>
      <c r="T27" s="45"/>
      <c r="U27" s="101"/>
    </row>
    <row r="28" spans="1:21" ht="19.350000000000001" customHeight="1">
      <c r="N28" s="68" t="s">
        <v>63</v>
      </c>
      <c r="O28" s="376" t="str">
        <f>IF(O3="","",O3)</f>
        <v/>
      </c>
      <c r="P28" s="376"/>
      <c r="Q28" s="52" t="s">
        <v>13</v>
      </c>
      <c r="R28" t="s">
        <v>14</v>
      </c>
      <c r="S28" s="376">
        <f>IF(S3="","",S3)</f>
        <v>0</v>
      </c>
      <c r="T28" s="376"/>
      <c r="U28" s="101"/>
    </row>
    <row r="29" spans="1:21" ht="19.350000000000001" customHeight="1">
      <c r="B29" s="62" t="s">
        <v>45</v>
      </c>
      <c r="C29" s="369" t="str">
        <f>IF(C4="","",C4)</f>
        <v/>
      </c>
      <c r="D29" s="370"/>
      <c r="E29" s="370"/>
      <c r="F29" s="371"/>
      <c r="N29" s="53" t="s">
        <v>15</v>
      </c>
      <c r="O29" s="376" t="str">
        <f>IF(O4="","",O4)</f>
        <v/>
      </c>
      <c r="P29" s="376"/>
      <c r="Q29" s="376"/>
      <c r="R29" s="376"/>
      <c r="S29" s="376"/>
      <c r="T29" s="376"/>
      <c r="U29" s="101"/>
    </row>
    <row r="30" spans="1:21" ht="19.350000000000001" customHeight="1">
      <c r="B30" s="62" t="s">
        <v>46</v>
      </c>
      <c r="C30" s="369" t="str">
        <f>IF(C5="","",C5)</f>
        <v/>
      </c>
      <c r="D30" s="370"/>
      <c r="E30" s="370"/>
      <c r="F30" s="371"/>
      <c r="N30" s="53" t="s">
        <v>18</v>
      </c>
      <c r="O30" s="376" t="str">
        <f>IF(O5="","",O5)</f>
        <v/>
      </c>
      <c r="P30" s="376"/>
      <c r="Q30" s="376"/>
      <c r="R30" s="376"/>
      <c r="S30" s="376"/>
      <c r="T30" s="376"/>
      <c r="U30" s="101"/>
    </row>
    <row r="31" spans="1:21" ht="19.350000000000001" customHeight="1">
      <c r="B31" s="62" t="s">
        <v>47</v>
      </c>
      <c r="C31" s="369" t="str">
        <f>IF(C6="","",C6)</f>
        <v/>
      </c>
      <c r="D31" s="371"/>
      <c r="E31" s="62" t="s">
        <v>60</v>
      </c>
      <c r="F31" s="93" t="str">
        <f>IF(F6="","",F6)</f>
        <v/>
      </c>
      <c r="N31" s="53" t="s">
        <v>66</v>
      </c>
      <c r="O31" s="375" t="str">
        <f>IF(O6="","",O6)</f>
        <v/>
      </c>
      <c r="P31" s="375"/>
      <c r="Q31" s="52" t="s">
        <v>67</v>
      </c>
      <c r="R31" s="376" t="str">
        <f>IF(R6="","",R6)</f>
        <v/>
      </c>
      <c r="S31" s="376"/>
      <c r="T31" s="376"/>
      <c r="U31" s="101"/>
    </row>
    <row r="32" spans="1:21" ht="12.6" customHeight="1">
      <c r="B32" s="44"/>
      <c r="C32" s="61"/>
      <c r="D32" s="61"/>
      <c r="E32" s="44"/>
      <c r="F32" s="28"/>
      <c r="N32" s="91"/>
      <c r="O32" s="91"/>
      <c r="P32" s="91"/>
      <c r="Q32" s="91"/>
      <c r="R32" s="89" t="s">
        <v>86</v>
      </c>
      <c r="U32" s="101"/>
    </row>
    <row r="33" spans="2:21" ht="18" customHeight="1">
      <c r="B33" s="364" t="s">
        <v>48</v>
      </c>
      <c r="C33" s="364"/>
      <c r="D33" s="364"/>
      <c r="E33" s="364"/>
      <c r="F33" s="46" t="s">
        <v>49</v>
      </c>
      <c r="G33" s="46" t="s">
        <v>50</v>
      </c>
      <c r="H33" s="46" t="s">
        <v>51</v>
      </c>
      <c r="I33" s="365" t="s">
        <v>52</v>
      </c>
      <c r="J33" s="366"/>
      <c r="K33" s="48" t="s">
        <v>62</v>
      </c>
      <c r="L33" s="367" t="s">
        <v>65</v>
      </c>
      <c r="M33" s="368"/>
      <c r="N33" s="46" t="s">
        <v>59</v>
      </c>
      <c r="O33" s="54" t="s">
        <v>53</v>
      </c>
      <c r="P33" s="46" t="s">
        <v>54</v>
      </c>
      <c r="Q33" s="46" t="s">
        <v>55</v>
      </c>
      <c r="R33" s="59" t="s">
        <v>56</v>
      </c>
      <c r="S33" s="46" t="s">
        <v>57</v>
      </c>
      <c r="T33" s="46" t="s">
        <v>58</v>
      </c>
      <c r="U33" s="101"/>
    </row>
    <row r="34" spans="2:21" ht="32.450000000000003" customHeight="1">
      <c r="B34" s="361" t="str">
        <f>IF(B9="","",B9)</f>
        <v/>
      </c>
      <c r="C34" s="362"/>
      <c r="D34" s="362"/>
      <c r="E34" s="363"/>
      <c r="F34" s="65" t="str">
        <f t="shared" ref="F34:O45" si="2">IF(F9="","",F9)</f>
        <v/>
      </c>
      <c r="G34" s="51" t="str">
        <f t="shared" si="2"/>
        <v/>
      </c>
      <c r="H34" s="51" t="str">
        <f t="shared" si="2"/>
        <v/>
      </c>
      <c r="I34" s="51" t="str">
        <f t="shared" si="2"/>
        <v/>
      </c>
      <c r="J34" s="51" t="str">
        <f t="shared" si="2"/>
        <v/>
      </c>
      <c r="K34" s="94" t="str">
        <f t="shared" si="2"/>
        <v/>
      </c>
      <c r="L34" s="50" t="str">
        <f t="shared" si="2"/>
        <v/>
      </c>
      <c r="M34" s="66" t="str">
        <f t="shared" si="2"/>
        <v/>
      </c>
      <c r="N34" s="58" t="str">
        <f t="shared" si="2"/>
        <v/>
      </c>
      <c r="O34" s="64" t="str">
        <f t="shared" ref="O34:S34" si="3">IF(O9="","",O9)</f>
        <v/>
      </c>
      <c r="P34" s="58" t="str">
        <f t="shared" si="3"/>
        <v/>
      </c>
      <c r="Q34" s="58" t="str">
        <f t="shared" si="3"/>
        <v/>
      </c>
      <c r="R34" s="86" t="str">
        <f t="shared" si="3"/>
        <v/>
      </c>
      <c r="S34" s="63" t="str">
        <f t="shared" si="3"/>
        <v/>
      </c>
      <c r="T34" s="67" t="str">
        <f>IF(T9="","",T9)</f>
        <v/>
      </c>
      <c r="U34" s="101"/>
    </row>
    <row r="35" spans="2:21" ht="32.450000000000003" customHeight="1">
      <c r="B35" s="361" t="str">
        <f t="shared" ref="B35:B45" si="4">IF(B10="","",B10)</f>
        <v/>
      </c>
      <c r="C35" s="362"/>
      <c r="D35" s="362"/>
      <c r="E35" s="363"/>
      <c r="F35" s="65" t="str">
        <f t="shared" si="2"/>
        <v/>
      </c>
      <c r="G35" s="51" t="str">
        <f t="shared" si="2"/>
        <v/>
      </c>
      <c r="H35" s="51" t="str">
        <f t="shared" si="2"/>
        <v/>
      </c>
      <c r="I35" s="51" t="str">
        <f t="shared" si="2"/>
        <v/>
      </c>
      <c r="J35" s="51" t="str">
        <f t="shared" si="2"/>
        <v/>
      </c>
      <c r="K35" s="94" t="str">
        <f t="shared" si="2"/>
        <v/>
      </c>
      <c r="L35" s="50" t="str">
        <f t="shared" si="2"/>
        <v/>
      </c>
      <c r="M35" s="66" t="str">
        <f t="shared" si="2"/>
        <v/>
      </c>
      <c r="N35" s="58" t="str">
        <f t="shared" si="2"/>
        <v/>
      </c>
      <c r="O35" s="64" t="str">
        <f t="shared" si="2"/>
        <v/>
      </c>
      <c r="P35" s="58" t="str">
        <f t="shared" ref="P35:T45" si="5">IF(P10="","",P10)</f>
        <v/>
      </c>
      <c r="Q35" s="58" t="str">
        <f t="shared" si="5"/>
        <v/>
      </c>
      <c r="R35" s="86" t="str">
        <f t="shared" si="5"/>
        <v/>
      </c>
      <c r="S35" s="63" t="str">
        <f t="shared" si="5"/>
        <v/>
      </c>
      <c r="T35" s="67" t="str">
        <f t="shared" si="5"/>
        <v/>
      </c>
      <c r="U35" s="101"/>
    </row>
    <row r="36" spans="2:21" ht="32.450000000000003" customHeight="1">
      <c r="B36" s="361" t="str">
        <f t="shared" si="4"/>
        <v/>
      </c>
      <c r="C36" s="362"/>
      <c r="D36" s="362"/>
      <c r="E36" s="363"/>
      <c r="F36" s="65" t="str">
        <f t="shared" si="2"/>
        <v/>
      </c>
      <c r="G36" s="51" t="str">
        <f t="shared" si="2"/>
        <v/>
      </c>
      <c r="H36" s="51" t="str">
        <f t="shared" si="2"/>
        <v/>
      </c>
      <c r="I36" s="51" t="str">
        <f t="shared" si="2"/>
        <v/>
      </c>
      <c r="J36" s="51" t="str">
        <f t="shared" si="2"/>
        <v/>
      </c>
      <c r="K36" s="94" t="str">
        <f t="shared" si="2"/>
        <v/>
      </c>
      <c r="L36" s="50" t="str">
        <f t="shared" si="2"/>
        <v/>
      </c>
      <c r="M36" s="66" t="str">
        <f t="shared" si="2"/>
        <v/>
      </c>
      <c r="N36" s="58" t="str">
        <f t="shared" si="2"/>
        <v/>
      </c>
      <c r="O36" s="64" t="str">
        <f t="shared" si="2"/>
        <v/>
      </c>
      <c r="P36" s="58" t="str">
        <f t="shared" si="5"/>
        <v/>
      </c>
      <c r="Q36" s="58" t="str">
        <f t="shared" si="5"/>
        <v/>
      </c>
      <c r="R36" s="86" t="str">
        <f t="shared" si="5"/>
        <v/>
      </c>
      <c r="S36" s="63" t="str">
        <f t="shared" si="5"/>
        <v/>
      </c>
      <c r="T36" s="67" t="str">
        <f t="shared" si="5"/>
        <v/>
      </c>
      <c r="U36" s="101"/>
    </row>
    <row r="37" spans="2:21" ht="32.450000000000003" customHeight="1">
      <c r="B37" s="361" t="str">
        <f t="shared" si="4"/>
        <v/>
      </c>
      <c r="C37" s="362"/>
      <c r="D37" s="362"/>
      <c r="E37" s="363"/>
      <c r="F37" s="65" t="str">
        <f t="shared" si="2"/>
        <v/>
      </c>
      <c r="G37" s="51" t="str">
        <f t="shared" si="2"/>
        <v/>
      </c>
      <c r="H37" s="51" t="str">
        <f t="shared" si="2"/>
        <v/>
      </c>
      <c r="I37" s="51" t="str">
        <f t="shared" si="2"/>
        <v/>
      </c>
      <c r="J37" s="51" t="str">
        <f t="shared" si="2"/>
        <v/>
      </c>
      <c r="K37" s="94" t="str">
        <f t="shared" si="2"/>
        <v/>
      </c>
      <c r="L37" s="50" t="str">
        <f t="shared" si="2"/>
        <v/>
      </c>
      <c r="M37" s="66" t="str">
        <f t="shared" si="2"/>
        <v/>
      </c>
      <c r="N37" s="58" t="str">
        <f t="shared" si="2"/>
        <v/>
      </c>
      <c r="O37" s="64" t="str">
        <f t="shared" si="2"/>
        <v/>
      </c>
      <c r="P37" s="58" t="str">
        <f t="shared" si="5"/>
        <v/>
      </c>
      <c r="Q37" s="58" t="str">
        <f t="shared" si="5"/>
        <v/>
      </c>
      <c r="R37" s="86" t="str">
        <f t="shared" si="5"/>
        <v/>
      </c>
      <c r="S37" s="63" t="str">
        <f t="shared" si="5"/>
        <v/>
      </c>
      <c r="T37" s="67" t="str">
        <f t="shared" si="5"/>
        <v/>
      </c>
      <c r="U37" s="101"/>
    </row>
    <row r="38" spans="2:21" ht="32.450000000000003" customHeight="1">
      <c r="B38" s="361" t="str">
        <f t="shared" si="4"/>
        <v/>
      </c>
      <c r="C38" s="362"/>
      <c r="D38" s="362"/>
      <c r="E38" s="363"/>
      <c r="F38" s="65" t="str">
        <f t="shared" si="2"/>
        <v/>
      </c>
      <c r="G38" s="51" t="str">
        <f t="shared" si="2"/>
        <v/>
      </c>
      <c r="H38" s="51" t="str">
        <f t="shared" si="2"/>
        <v/>
      </c>
      <c r="I38" s="51" t="str">
        <f t="shared" si="2"/>
        <v/>
      </c>
      <c r="J38" s="51" t="str">
        <f t="shared" si="2"/>
        <v/>
      </c>
      <c r="K38" s="94" t="str">
        <f t="shared" si="2"/>
        <v/>
      </c>
      <c r="L38" s="50" t="str">
        <f t="shared" si="2"/>
        <v/>
      </c>
      <c r="M38" s="66" t="str">
        <f t="shared" si="2"/>
        <v/>
      </c>
      <c r="N38" s="58" t="str">
        <f t="shared" si="2"/>
        <v/>
      </c>
      <c r="O38" s="64" t="str">
        <f t="shared" si="2"/>
        <v/>
      </c>
      <c r="P38" s="58" t="str">
        <f t="shared" si="5"/>
        <v/>
      </c>
      <c r="Q38" s="58" t="str">
        <f t="shared" si="5"/>
        <v/>
      </c>
      <c r="R38" s="86" t="str">
        <f t="shared" ref="R38:T38" si="6">IF(R13="","",R13)</f>
        <v/>
      </c>
      <c r="S38" s="63" t="str">
        <f t="shared" si="6"/>
        <v/>
      </c>
      <c r="T38" s="67" t="str">
        <f t="shared" si="6"/>
        <v/>
      </c>
      <c r="U38" s="101"/>
    </row>
    <row r="39" spans="2:21" ht="32.450000000000003" customHeight="1">
      <c r="B39" s="361" t="str">
        <f t="shared" si="4"/>
        <v/>
      </c>
      <c r="C39" s="362"/>
      <c r="D39" s="362"/>
      <c r="E39" s="363"/>
      <c r="F39" s="65" t="str">
        <f t="shared" si="2"/>
        <v/>
      </c>
      <c r="G39" s="51" t="str">
        <f t="shared" si="2"/>
        <v/>
      </c>
      <c r="H39" s="51" t="str">
        <f t="shared" si="2"/>
        <v/>
      </c>
      <c r="I39" s="51" t="str">
        <f t="shared" si="2"/>
        <v/>
      </c>
      <c r="J39" s="51" t="str">
        <f t="shared" si="2"/>
        <v/>
      </c>
      <c r="K39" s="94" t="str">
        <f t="shared" si="2"/>
        <v/>
      </c>
      <c r="L39" s="50" t="str">
        <f t="shared" si="2"/>
        <v/>
      </c>
      <c r="M39" s="66" t="str">
        <f t="shared" si="2"/>
        <v/>
      </c>
      <c r="N39" s="58" t="str">
        <f t="shared" si="2"/>
        <v/>
      </c>
      <c r="O39" s="64" t="str">
        <f t="shared" si="2"/>
        <v/>
      </c>
      <c r="P39" s="58" t="str">
        <f t="shared" si="5"/>
        <v/>
      </c>
      <c r="Q39" s="58" t="str">
        <f t="shared" si="5"/>
        <v/>
      </c>
      <c r="R39" s="86" t="str">
        <f t="shared" ref="R39:T40" si="7">IF(R14="","",R14)</f>
        <v/>
      </c>
      <c r="S39" s="63" t="str">
        <f t="shared" si="7"/>
        <v/>
      </c>
      <c r="T39" s="67" t="str">
        <f t="shared" si="7"/>
        <v/>
      </c>
      <c r="U39" s="101"/>
    </row>
    <row r="40" spans="2:21" ht="32.450000000000003" customHeight="1">
      <c r="B40" s="361" t="str">
        <f t="shared" si="4"/>
        <v/>
      </c>
      <c r="C40" s="362"/>
      <c r="D40" s="362"/>
      <c r="E40" s="363"/>
      <c r="F40" s="65" t="str">
        <f t="shared" si="2"/>
        <v/>
      </c>
      <c r="G40" s="51" t="str">
        <f t="shared" si="2"/>
        <v/>
      </c>
      <c r="H40" s="51" t="str">
        <f t="shared" si="2"/>
        <v/>
      </c>
      <c r="I40" s="51" t="str">
        <f t="shared" si="2"/>
        <v/>
      </c>
      <c r="J40" s="51" t="str">
        <f t="shared" si="2"/>
        <v/>
      </c>
      <c r="K40" s="94" t="str">
        <f t="shared" si="2"/>
        <v/>
      </c>
      <c r="L40" s="50" t="str">
        <f t="shared" si="2"/>
        <v/>
      </c>
      <c r="M40" s="66" t="str">
        <f t="shared" si="2"/>
        <v/>
      </c>
      <c r="N40" s="58" t="str">
        <f t="shared" si="2"/>
        <v/>
      </c>
      <c r="O40" s="64" t="str">
        <f t="shared" si="2"/>
        <v/>
      </c>
      <c r="P40" s="58" t="str">
        <f t="shared" si="5"/>
        <v/>
      </c>
      <c r="Q40" s="58" t="str">
        <f t="shared" si="5"/>
        <v/>
      </c>
      <c r="R40" s="86" t="str">
        <f t="shared" si="7"/>
        <v/>
      </c>
      <c r="S40" s="63" t="str">
        <f t="shared" si="7"/>
        <v/>
      </c>
      <c r="T40" s="67" t="str">
        <f t="shared" si="7"/>
        <v/>
      </c>
      <c r="U40" s="101"/>
    </row>
    <row r="41" spans="2:21" ht="32.450000000000003" customHeight="1">
      <c r="B41" s="361" t="str">
        <f t="shared" si="4"/>
        <v/>
      </c>
      <c r="C41" s="362"/>
      <c r="D41" s="362"/>
      <c r="E41" s="363"/>
      <c r="F41" s="65" t="str">
        <f t="shared" si="2"/>
        <v/>
      </c>
      <c r="G41" s="51" t="str">
        <f t="shared" si="2"/>
        <v/>
      </c>
      <c r="H41" s="51" t="str">
        <f t="shared" si="2"/>
        <v/>
      </c>
      <c r="I41" s="51" t="str">
        <f t="shared" si="2"/>
        <v/>
      </c>
      <c r="J41" s="51" t="str">
        <f t="shared" si="2"/>
        <v/>
      </c>
      <c r="K41" s="94" t="str">
        <f t="shared" si="2"/>
        <v/>
      </c>
      <c r="L41" s="50" t="str">
        <f t="shared" si="2"/>
        <v/>
      </c>
      <c r="M41" s="66" t="str">
        <f t="shared" si="2"/>
        <v/>
      </c>
      <c r="N41" s="58" t="str">
        <f t="shared" si="2"/>
        <v/>
      </c>
      <c r="O41" s="64" t="str">
        <f t="shared" si="2"/>
        <v/>
      </c>
      <c r="P41" s="58" t="str">
        <f t="shared" si="5"/>
        <v/>
      </c>
      <c r="Q41" s="58" t="str">
        <f t="shared" si="5"/>
        <v/>
      </c>
      <c r="R41" s="86" t="str">
        <f t="shared" ref="R41:T41" si="8">IF(R16="","",R16)</f>
        <v/>
      </c>
      <c r="S41" s="63" t="str">
        <f t="shared" si="8"/>
        <v/>
      </c>
      <c r="T41" s="67" t="str">
        <f t="shared" si="8"/>
        <v/>
      </c>
      <c r="U41" s="101"/>
    </row>
    <row r="42" spans="2:21" ht="32.450000000000003" customHeight="1">
      <c r="B42" s="361" t="str">
        <f t="shared" si="4"/>
        <v/>
      </c>
      <c r="C42" s="362"/>
      <c r="D42" s="362"/>
      <c r="E42" s="363"/>
      <c r="F42" s="65" t="str">
        <f t="shared" si="2"/>
        <v/>
      </c>
      <c r="G42" s="51" t="str">
        <f>IF(G17="","",G17)</f>
        <v/>
      </c>
      <c r="H42" s="51" t="str">
        <f t="shared" si="2"/>
        <v/>
      </c>
      <c r="I42" s="51" t="str">
        <f t="shared" si="2"/>
        <v/>
      </c>
      <c r="J42" s="51" t="str">
        <f t="shared" si="2"/>
        <v/>
      </c>
      <c r="K42" s="94" t="str">
        <f t="shared" si="2"/>
        <v/>
      </c>
      <c r="L42" s="50" t="str">
        <f t="shared" si="2"/>
        <v/>
      </c>
      <c r="M42" s="66" t="str">
        <f t="shared" si="2"/>
        <v/>
      </c>
      <c r="N42" s="58" t="str">
        <f t="shared" si="2"/>
        <v/>
      </c>
      <c r="O42" s="64" t="str">
        <f t="shared" si="2"/>
        <v/>
      </c>
      <c r="P42" s="58" t="str">
        <f t="shared" si="5"/>
        <v/>
      </c>
      <c r="Q42" s="58" t="str">
        <f t="shared" si="5"/>
        <v/>
      </c>
      <c r="R42" s="86" t="str">
        <f t="shared" ref="R42:T43" si="9">IF(R17="","",R17)</f>
        <v/>
      </c>
      <c r="S42" s="63" t="str">
        <f t="shared" si="9"/>
        <v/>
      </c>
      <c r="T42" s="67" t="str">
        <f t="shared" si="9"/>
        <v/>
      </c>
      <c r="U42" s="101"/>
    </row>
    <row r="43" spans="2:21" ht="32.450000000000003" customHeight="1">
      <c r="B43" s="361" t="str">
        <f t="shared" si="4"/>
        <v/>
      </c>
      <c r="C43" s="362"/>
      <c r="D43" s="362"/>
      <c r="E43" s="363"/>
      <c r="F43" s="65" t="str">
        <f t="shared" si="2"/>
        <v/>
      </c>
      <c r="G43" s="51" t="str">
        <f t="shared" si="2"/>
        <v/>
      </c>
      <c r="H43" s="51" t="str">
        <f t="shared" si="2"/>
        <v/>
      </c>
      <c r="I43" s="51" t="str">
        <f t="shared" si="2"/>
        <v/>
      </c>
      <c r="J43" s="51" t="str">
        <f t="shared" si="2"/>
        <v/>
      </c>
      <c r="K43" s="94" t="str">
        <f t="shared" si="2"/>
        <v/>
      </c>
      <c r="L43" s="50" t="str">
        <f t="shared" si="2"/>
        <v/>
      </c>
      <c r="M43" s="66" t="str">
        <f t="shared" si="2"/>
        <v/>
      </c>
      <c r="N43" s="58" t="str">
        <f t="shared" si="2"/>
        <v/>
      </c>
      <c r="O43" s="64" t="str">
        <f t="shared" si="2"/>
        <v/>
      </c>
      <c r="P43" s="58" t="str">
        <f t="shared" si="5"/>
        <v/>
      </c>
      <c r="Q43" s="58" t="str">
        <f t="shared" si="5"/>
        <v/>
      </c>
      <c r="R43" s="86" t="str">
        <f t="shared" si="9"/>
        <v/>
      </c>
      <c r="S43" s="63" t="str">
        <f t="shared" si="9"/>
        <v/>
      </c>
      <c r="T43" s="67" t="str">
        <f t="shared" si="9"/>
        <v/>
      </c>
      <c r="U43" s="101"/>
    </row>
    <row r="44" spans="2:21" ht="32.450000000000003" customHeight="1">
      <c r="B44" s="361" t="str">
        <f t="shared" si="4"/>
        <v/>
      </c>
      <c r="C44" s="362"/>
      <c r="D44" s="362"/>
      <c r="E44" s="363"/>
      <c r="F44" s="65" t="str">
        <f t="shared" si="2"/>
        <v/>
      </c>
      <c r="G44" s="51" t="str">
        <f t="shared" si="2"/>
        <v/>
      </c>
      <c r="H44" s="51" t="str">
        <f t="shared" si="2"/>
        <v/>
      </c>
      <c r="I44" s="51" t="str">
        <f t="shared" si="2"/>
        <v/>
      </c>
      <c r="J44" s="51" t="str">
        <f t="shared" si="2"/>
        <v/>
      </c>
      <c r="K44" s="94" t="str">
        <f t="shared" si="2"/>
        <v/>
      </c>
      <c r="L44" s="50" t="str">
        <f t="shared" si="2"/>
        <v/>
      </c>
      <c r="M44" s="66" t="str">
        <f t="shared" si="2"/>
        <v/>
      </c>
      <c r="N44" s="58" t="str">
        <f t="shared" si="2"/>
        <v/>
      </c>
      <c r="O44" s="64" t="str">
        <f t="shared" si="2"/>
        <v/>
      </c>
      <c r="P44" s="58" t="str">
        <f t="shared" si="5"/>
        <v/>
      </c>
      <c r="Q44" s="58" t="str">
        <f t="shared" si="5"/>
        <v/>
      </c>
      <c r="R44" s="86" t="str">
        <f t="shared" ref="R44:T44" si="10">IF(R19="","",R19)</f>
        <v/>
      </c>
      <c r="S44" s="63" t="str">
        <f t="shared" si="10"/>
        <v/>
      </c>
      <c r="T44" s="67" t="str">
        <f t="shared" si="10"/>
        <v/>
      </c>
      <c r="U44" s="101"/>
    </row>
    <row r="45" spans="2:21" ht="32.450000000000003" customHeight="1" thickBot="1">
      <c r="B45" s="361" t="str">
        <f t="shared" si="4"/>
        <v/>
      </c>
      <c r="C45" s="362"/>
      <c r="D45" s="362"/>
      <c r="E45" s="363"/>
      <c r="F45" s="65" t="str">
        <f t="shared" si="2"/>
        <v/>
      </c>
      <c r="G45" s="51" t="str">
        <f t="shared" si="2"/>
        <v/>
      </c>
      <c r="H45" s="51" t="str">
        <f t="shared" si="2"/>
        <v/>
      </c>
      <c r="I45" s="51" t="str">
        <f t="shared" si="2"/>
        <v/>
      </c>
      <c r="J45" s="51" t="str">
        <f t="shared" si="2"/>
        <v/>
      </c>
      <c r="K45" s="94" t="str">
        <f t="shared" si="2"/>
        <v/>
      </c>
      <c r="L45" s="50" t="str">
        <f t="shared" si="2"/>
        <v/>
      </c>
      <c r="M45" s="66" t="str">
        <f t="shared" si="2"/>
        <v/>
      </c>
      <c r="N45" s="58" t="str">
        <f t="shared" si="2"/>
        <v/>
      </c>
      <c r="O45" s="64" t="str">
        <f t="shared" si="2"/>
        <v/>
      </c>
      <c r="P45" s="58" t="str">
        <f t="shared" si="5"/>
        <v/>
      </c>
      <c r="Q45" s="58" t="str">
        <f t="shared" si="5"/>
        <v/>
      </c>
      <c r="R45" s="86" t="str">
        <f t="shared" ref="R45:T45" si="11">IF(R20="","",R20)</f>
        <v/>
      </c>
      <c r="S45" s="63" t="str">
        <f t="shared" si="11"/>
        <v/>
      </c>
      <c r="T45" s="67" t="str">
        <f t="shared" si="11"/>
        <v/>
      </c>
      <c r="U45" s="101"/>
    </row>
    <row r="46" spans="2:21" ht="15.6" customHeight="1">
      <c r="B46" s="90" t="s">
        <v>61</v>
      </c>
      <c r="C46" s="348" t="s">
        <v>80</v>
      </c>
      <c r="D46" s="348"/>
      <c r="E46" s="348"/>
      <c r="F46" s="348"/>
      <c r="G46" s="348"/>
      <c r="H46" s="348"/>
      <c r="I46" s="348"/>
      <c r="J46" s="348"/>
      <c r="K46" s="348"/>
      <c r="L46" s="349"/>
      <c r="M46" s="350" t="s">
        <v>72</v>
      </c>
      <c r="N46" s="351"/>
      <c r="O46" s="356" t="s">
        <v>76</v>
      </c>
      <c r="P46" s="357"/>
      <c r="Q46" s="84">
        <f>IF(Q21="","",Q21)</f>
        <v>0</v>
      </c>
      <c r="R46" s="345" t="s">
        <v>83</v>
      </c>
      <c r="S46" s="346"/>
      <c r="T46" s="347"/>
      <c r="U46" s="101"/>
    </row>
    <row r="47" spans="2:21" ht="15.6" customHeight="1">
      <c r="B47" s="60"/>
      <c r="C47" s="358" t="s">
        <v>81</v>
      </c>
      <c r="D47" s="358"/>
      <c r="E47" s="358"/>
      <c r="F47" s="358"/>
      <c r="G47" s="358"/>
      <c r="H47" s="358"/>
      <c r="I47" s="358"/>
      <c r="J47" s="358"/>
      <c r="K47" s="358"/>
      <c r="L47" s="359"/>
      <c r="M47" s="352"/>
      <c r="N47" s="353"/>
      <c r="O47" s="360" t="s">
        <v>77</v>
      </c>
      <c r="P47" s="360"/>
      <c r="Q47" s="85">
        <f>IF(Q22="","",Q22)</f>
        <v>0</v>
      </c>
      <c r="R47" s="335">
        <f>IF(R22="","",R22)</f>
        <v>0</v>
      </c>
      <c r="S47" s="336"/>
      <c r="T47" s="337"/>
      <c r="U47" s="101"/>
    </row>
    <row r="48" spans="2:21" ht="15.6" customHeight="1" thickBot="1">
      <c r="B48" s="49"/>
      <c r="C48" s="341"/>
      <c r="D48" s="341"/>
      <c r="E48" s="341"/>
      <c r="F48" s="341"/>
      <c r="G48" s="341"/>
      <c r="H48" s="341"/>
      <c r="I48" s="341"/>
      <c r="J48" s="341"/>
      <c r="K48" s="341"/>
      <c r="L48" s="342"/>
      <c r="M48" s="354"/>
      <c r="N48" s="355"/>
      <c r="O48" s="343" t="s">
        <v>71</v>
      </c>
      <c r="P48" s="343"/>
      <c r="Q48" s="88">
        <f>IF(Q23="","",Q23)</f>
        <v>0</v>
      </c>
      <c r="R48" s="338"/>
      <c r="S48" s="339"/>
      <c r="T48" s="340"/>
      <c r="U48" s="101"/>
    </row>
    <row r="49" spans="2:23" ht="15.6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3"/>
      <c r="N49" s="101"/>
      <c r="O49" s="104"/>
      <c r="P49" s="101"/>
      <c r="Q49" s="101"/>
      <c r="R49" s="101"/>
      <c r="S49" s="101"/>
      <c r="T49" s="101"/>
      <c r="U49" s="101"/>
    </row>
    <row r="50" spans="2:23" ht="45.6" customHeight="1">
      <c r="B50" s="69"/>
      <c r="C50" s="69"/>
      <c r="D50" s="69"/>
      <c r="E50" s="69"/>
      <c r="F50" s="69"/>
      <c r="G50" s="69"/>
      <c r="H50" s="69"/>
      <c r="I50" s="69"/>
      <c r="J50" s="87" t="s">
        <v>88</v>
      </c>
      <c r="K50" s="69"/>
      <c r="L50" s="69"/>
      <c r="M50" s="70"/>
      <c r="N50" s="69"/>
      <c r="O50" s="71"/>
      <c r="P50" s="69"/>
      <c r="Q50" s="69"/>
      <c r="R50" s="69"/>
      <c r="S50" s="69"/>
      <c r="T50" s="69"/>
      <c r="U50" s="101"/>
      <c r="W50" t="s">
        <v>89</v>
      </c>
    </row>
    <row r="51" spans="2:23" ht="20.45" customHeight="1">
      <c r="B51" t="s">
        <v>44</v>
      </c>
      <c r="D51" s="365" t="str">
        <f>IF(D1="","",D1)</f>
        <v>幸手テクニカルセンター</v>
      </c>
      <c r="E51" s="366"/>
      <c r="F51" t="s">
        <v>10</v>
      </c>
      <c r="G51" s="344" t="s">
        <v>87</v>
      </c>
      <c r="H51" s="344"/>
      <c r="I51" s="344"/>
      <c r="J51" s="344"/>
      <c r="K51" s="344"/>
      <c r="L51" s="344"/>
      <c r="M51" s="344"/>
      <c r="N51" s="344"/>
      <c r="O51" s="344"/>
      <c r="Q51" s="38" t="s">
        <v>9</v>
      </c>
      <c r="R51" s="374" t="str">
        <f>IF(R1="","",R1)</f>
        <v/>
      </c>
      <c r="S51" s="374"/>
      <c r="T51" s="374"/>
      <c r="U51" s="101"/>
    </row>
    <row r="52" spans="2:23" ht="6.6" customHeight="1">
      <c r="D52" s="9"/>
      <c r="E52" s="9"/>
      <c r="G52" s="344"/>
      <c r="H52" s="344"/>
      <c r="I52" s="344"/>
      <c r="J52" s="344"/>
      <c r="K52" s="344"/>
      <c r="L52" s="344"/>
      <c r="M52" s="344"/>
      <c r="N52" s="344"/>
      <c r="O52" s="344"/>
      <c r="P52" s="45"/>
      <c r="Q52" s="45"/>
      <c r="R52" s="45"/>
      <c r="S52" s="45"/>
      <c r="T52" s="45"/>
      <c r="U52" s="101"/>
    </row>
    <row r="53" spans="2:23" ht="19.350000000000001" customHeight="1">
      <c r="N53" s="68" t="s">
        <v>63</v>
      </c>
      <c r="O53" s="372" t="str">
        <f>IF(O3="","",O3)</f>
        <v/>
      </c>
      <c r="P53" s="372"/>
      <c r="Q53" s="52" t="s">
        <v>13</v>
      </c>
      <c r="R53" t="s">
        <v>14</v>
      </c>
      <c r="S53" s="372">
        <f>IF(S3="","",S3)</f>
        <v>0</v>
      </c>
      <c r="T53" s="372"/>
      <c r="U53" s="101"/>
    </row>
    <row r="54" spans="2:23" ht="19.350000000000001" customHeight="1">
      <c r="B54" s="62" t="s">
        <v>45</v>
      </c>
      <c r="C54" s="369" t="str">
        <f>IF(C4="","",C4)</f>
        <v/>
      </c>
      <c r="D54" s="370"/>
      <c r="E54" s="370"/>
      <c r="F54" s="371"/>
      <c r="N54" s="53" t="s">
        <v>15</v>
      </c>
      <c r="O54" s="372" t="str">
        <f>IF(O4="","",O4)</f>
        <v/>
      </c>
      <c r="P54" s="372"/>
      <c r="Q54" s="372"/>
      <c r="R54" s="372"/>
      <c r="S54" s="372"/>
      <c r="T54" s="372"/>
      <c r="U54" s="101"/>
    </row>
    <row r="55" spans="2:23" ht="19.350000000000001" customHeight="1">
      <c r="B55" s="62" t="s">
        <v>46</v>
      </c>
      <c r="C55" s="369" t="str">
        <f>IF(C30="","",C30)</f>
        <v/>
      </c>
      <c r="D55" s="370"/>
      <c r="E55" s="370"/>
      <c r="F55" s="371"/>
      <c r="N55" s="53" t="s">
        <v>18</v>
      </c>
      <c r="O55" s="372" t="str">
        <f>IF(O5="","",O5)</f>
        <v/>
      </c>
      <c r="P55" s="372"/>
      <c r="Q55" s="372"/>
      <c r="R55" s="372"/>
      <c r="S55" s="372"/>
      <c r="T55" s="372"/>
      <c r="U55" s="101"/>
    </row>
    <row r="56" spans="2:23" ht="19.350000000000001" customHeight="1">
      <c r="B56" s="62" t="s">
        <v>47</v>
      </c>
      <c r="C56" s="369" t="str">
        <f>IF(C31="","",C31)</f>
        <v/>
      </c>
      <c r="D56" s="371"/>
      <c r="E56" s="99" t="s">
        <v>60</v>
      </c>
      <c r="F56" s="93" t="str">
        <f>IF(F31="","",F31)</f>
        <v/>
      </c>
      <c r="N56" s="53" t="s">
        <v>66</v>
      </c>
      <c r="O56" s="373" t="str">
        <f>IF(O6="","",O6)</f>
        <v/>
      </c>
      <c r="P56" s="373"/>
      <c r="Q56" s="52" t="s">
        <v>67</v>
      </c>
      <c r="R56" s="372" t="str">
        <f>IF(R6="","",R6)</f>
        <v/>
      </c>
      <c r="S56" s="372"/>
      <c r="T56" s="372"/>
      <c r="U56" s="101"/>
    </row>
    <row r="57" spans="2:23" ht="12.6" customHeight="1">
      <c r="B57" s="44"/>
      <c r="C57" s="61"/>
      <c r="D57" s="61"/>
      <c r="E57" s="44"/>
      <c r="F57" s="28"/>
      <c r="N57" s="91"/>
      <c r="O57" s="91"/>
      <c r="P57" s="91"/>
      <c r="Q57" s="91"/>
      <c r="R57" s="89" t="s">
        <v>86</v>
      </c>
      <c r="U57" s="101"/>
    </row>
    <row r="58" spans="2:23" ht="18" customHeight="1">
      <c r="B58" s="364" t="s">
        <v>48</v>
      </c>
      <c r="C58" s="364"/>
      <c r="D58" s="364"/>
      <c r="E58" s="364"/>
      <c r="F58" s="46" t="s">
        <v>49</v>
      </c>
      <c r="G58" s="46" t="s">
        <v>50</v>
      </c>
      <c r="H58" s="46" t="s">
        <v>51</v>
      </c>
      <c r="I58" s="365" t="s">
        <v>52</v>
      </c>
      <c r="J58" s="366"/>
      <c r="K58" s="48" t="s">
        <v>62</v>
      </c>
      <c r="L58" s="367" t="s">
        <v>65</v>
      </c>
      <c r="M58" s="368"/>
      <c r="N58" s="46" t="s">
        <v>59</v>
      </c>
      <c r="O58" s="54" t="s">
        <v>53</v>
      </c>
      <c r="P58" s="46" t="s">
        <v>54</v>
      </c>
      <c r="Q58" s="46" t="s">
        <v>55</v>
      </c>
      <c r="R58" s="59" t="s">
        <v>56</v>
      </c>
      <c r="S58" s="46" t="s">
        <v>57</v>
      </c>
      <c r="T58" s="46" t="s">
        <v>58</v>
      </c>
      <c r="U58" s="101"/>
    </row>
    <row r="59" spans="2:23" ht="32.450000000000003" customHeight="1">
      <c r="B59" s="361" t="str">
        <f>IF(B9="","",B9)</f>
        <v/>
      </c>
      <c r="C59" s="362"/>
      <c r="D59" s="362"/>
      <c r="E59" s="363"/>
      <c r="F59" s="65" t="str">
        <f t="shared" ref="F59:T59" si="12">IF(F9="","",F9)</f>
        <v/>
      </c>
      <c r="G59" s="51" t="str">
        <f t="shared" si="12"/>
        <v/>
      </c>
      <c r="H59" s="51" t="str">
        <f t="shared" si="12"/>
        <v/>
      </c>
      <c r="I59" s="51" t="str">
        <f t="shared" si="12"/>
        <v/>
      </c>
      <c r="J59" s="51" t="str">
        <f t="shared" si="12"/>
        <v/>
      </c>
      <c r="K59" s="94" t="str">
        <f t="shared" si="12"/>
        <v/>
      </c>
      <c r="L59" s="50" t="str">
        <f t="shared" si="12"/>
        <v/>
      </c>
      <c r="M59" s="66" t="str">
        <f t="shared" si="12"/>
        <v/>
      </c>
      <c r="N59" s="58" t="str">
        <f t="shared" si="12"/>
        <v/>
      </c>
      <c r="O59" s="64" t="str">
        <f t="shared" si="12"/>
        <v/>
      </c>
      <c r="P59" s="58" t="str">
        <f t="shared" si="12"/>
        <v/>
      </c>
      <c r="Q59" s="58" t="str">
        <f t="shared" si="12"/>
        <v/>
      </c>
      <c r="R59" s="86" t="str">
        <f t="shared" si="12"/>
        <v/>
      </c>
      <c r="S59" s="63" t="str">
        <f t="shared" si="12"/>
        <v/>
      </c>
      <c r="T59" s="100" t="str">
        <f t="shared" si="12"/>
        <v/>
      </c>
      <c r="U59" s="101"/>
    </row>
    <row r="60" spans="2:23" ht="32.450000000000003" customHeight="1">
      <c r="B60" s="361" t="str">
        <f t="shared" ref="B60:B70" si="13">IF(B10="","",B10)</f>
        <v/>
      </c>
      <c r="C60" s="362"/>
      <c r="D60" s="362"/>
      <c r="E60" s="363"/>
      <c r="F60" s="65" t="str">
        <f t="shared" ref="F60:T70" si="14">IF(F10="","",F10)</f>
        <v/>
      </c>
      <c r="G60" s="51" t="str">
        <f t="shared" si="14"/>
        <v/>
      </c>
      <c r="H60" s="51" t="str">
        <f t="shared" si="14"/>
        <v/>
      </c>
      <c r="I60" s="51" t="str">
        <f t="shared" si="14"/>
        <v/>
      </c>
      <c r="J60" s="51" t="str">
        <f t="shared" si="14"/>
        <v/>
      </c>
      <c r="K60" s="94" t="str">
        <f t="shared" si="14"/>
        <v/>
      </c>
      <c r="L60" s="50" t="str">
        <f t="shared" si="14"/>
        <v/>
      </c>
      <c r="M60" s="66" t="str">
        <f t="shared" si="14"/>
        <v/>
      </c>
      <c r="N60" s="58" t="str">
        <f t="shared" si="14"/>
        <v/>
      </c>
      <c r="O60" s="64" t="str">
        <f t="shared" si="14"/>
        <v/>
      </c>
      <c r="P60" s="58" t="str">
        <f t="shared" si="14"/>
        <v/>
      </c>
      <c r="Q60" s="58" t="str">
        <f t="shared" si="14"/>
        <v/>
      </c>
      <c r="R60" s="86" t="str">
        <f t="shared" si="14"/>
        <v/>
      </c>
      <c r="S60" s="63" t="str">
        <f t="shared" si="14"/>
        <v/>
      </c>
      <c r="T60" s="100" t="str">
        <f t="shared" si="14"/>
        <v/>
      </c>
      <c r="U60" s="101"/>
    </row>
    <row r="61" spans="2:23" ht="32.450000000000003" customHeight="1">
      <c r="B61" s="361" t="str">
        <f t="shared" si="13"/>
        <v/>
      </c>
      <c r="C61" s="362"/>
      <c r="D61" s="362"/>
      <c r="E61" s="363"/>
      <c r="F61" s="65" t="str">
        <f t="shared" si="14"/>
        <v/>
      </c>
      <c r="G61" s="51" t="str">
        <f t="shared" si="14"/>
        <v/>
      </c>
      <c r="H61" s="51" t="str">
        <f t="shared" si="14"/>
        <v/>
      </c>
      <c r="I61" s="51" t="str">
        <f t="shared" si="14"/>
        <v/>
      </c>
      <c r="J61" s="51" t="str">
        <f t="shared" si="14"/>
        <v/>
      </c>
      <c r="K61" s="94" t="str">
        <f t="shared" si="14"/>
        <v/>
      </c>
      <c r="L61" s="50" t="str">
        <f t="shared" si="14"/>
        <v/>
      </c>
      <c r="M61" s="66" t="str">
        <f t="shared" si="14"/>
        <v/>
      </c>
      <c r="N61" s="58" t="str">
        <f t="shared" si="14"/>
        <v/>
      </c>
      <c r="O61" s="64" t="str">
        <f t="shared" si="14"/>
        <v/>
      </c>
      <c r="P61" s="58" t="str">
        <f t="shared" si="14"/>
        <v/>
      </c>
      <c r="Q61" s="58" t="str">
        <f t="shared" si="14"/>
        <v/>
      </c>
      <c r="R61" s="86" t="str">
        <f t="shared" si="14"/>
        <v/>
      </c>
      <c r="S61" s="63" t="str">
        <f t="shared" si="14"/>
        <v/>
      </c>
      <c r="T61" s="100" t="str">
        <f t="shared" si="14"/>
        <v/>
      </c>
      <c r="U61" s="101"/>
    </row>
    <row r="62" spans="2:23" ht="32.450000000000003" customHeight="1">
      <c r="B62" s="361" t="str">
        <f t="shared" si="13"/>
        <v/>
      </c>
      <c r="C62" s="362"/>
      <c r="D62" s="362"/>
      <c r="E62" s="363"/>
      <c r="F62" s="65" t="str">
        <f t="shared" si="14"/>
        <v/>
      </c>
      <c r="G62" s="51" t="str">
        <f t="shared" si="14"/>
        <v/>
      </c>
      <c r="H62" s="51" t="str">
        <f t="shared" si="14"/>
        <v/>
      </c>
      <c r="I62" s="51" t="str">
        <f t="shared" si="14"/>
        <v/>
      </c>
      <c r="J62" s="51" t="str">
        <f t="shared" si="14"/>
        <v/>
      </c>
      <c r="K62" s="94" t="str">
        <f t="shared" si="14"/>
        <v/>
      </c>
      <c r="L62" s="50" t="str">
        <f t="shared" si="14"/>
        <v/>
      </c>
      <c r="M62" s="66" t="str">
        <f t="shared" si="14"/>
        <v/>
      </c>
      <c r="N62" s="58" t="str">
        <f t="shared" si="14"/>
        <v/>
      </c>
      <c r="O62" s="64" t="str">
        <f t="shared" si="14"/>
        <v/>
      </c>
      <c r="P62" s="58" t="str">
        <f t="shared" si="14"/>
        <v/>
      </c>
      <c r="Q62" s="58" t="str">
        <f t="shared" si="14"/>
        <v/>
      </c>
      <c r="R62" s="86" t="str">
        <f t="shared" si="14"/>
        <v/>
      </c>
      <c r="S62" s="63" t="str">
        <f t="shared" si="14"/>
        <v/>
      </c>
      <c r="T62" s="100" t="str">
        <f t="shared" si="14"/>
        <v/>
      </c>
      <c r="U62" s="101"/>
    </row>
    <row r="63" spans="2:23" ht="32.450000000000003" customHeight="1">
      <c r="B63" s="361" t="str">
        <f t="shared" si="13"/>
        <v/>
      </c>
      <c r="C63" s="362"/>
      <c r="D63" s="362"/>
      <c r="E63" s="363"/>
      <c r="F63" s="65" t="str">
        <f t="shared" si="14"/>
        <v/>
      </c>
      <c r="G63" s="51" t="str">
        <f t="shared" si="14"/>
        <v/>
      </c>
      <c r="H63" s="51" t="str">
        <f t="shared" si="14"/>
        <v/>
      </c>
      <c r="I63" s="51" t="str">
        <f t="shared" si="14"/>
        <v/>
      </c>
      <c r="J63" s="51" t="str">
        <f t="shared" si="14"/>
        <v/>
      </c>
      <c r="K63" s="94" t="str">
        <f t="shared" si="14"/>
        <v/>
      </c>
      <c r="L63" s="50" t="str">
        <f t="shared" si="14"/>
        <v/>
      </c>
      <c r="M63" s="66" t="str">
        <f t="shared" si="14"/>
        <v/>
      </c>
      <c r="N63" s="58" t="str">
        <f t="shared" si="14"/>
        <v/>
      </c>
      <c r="O63" s="64" t="str">
        <f t="shared" si="14"/>
        <v/>
      </c>
      <c r="P63" s="58" t="str">
        <f t="shared" si="14"/>
        <v/>
      </c>
      <c r="Q63" s="58" t="str">
        <f t="shared" si="14"/>
        <v/>
      </c>
      <c r="R63" s="86" t="str">
        <f t="shared" si="14"/>
        <v/>
      </c>
      <c r="S63" s="63" t="str">
        <f t="shared" si="14"/>
        <v/>
      </c>
      <c r="T63" s="100" t="str">
        <f t="shared" si="14"/>
        <v/>
      </c>
      <c r="U63" s="101"/>
    </row>
    <row r="64" spans="2:23" ht="32.450000000000003" customHeight="1">
      <c r="B64" s="361" t="str">
        <f t="shared" si="13"/>
        <v/>
      </c>
      <c r="C64" s="362"/>
      <c r="D64" s="362"/>
      <c r="E64" s="363"/>
      <c r="F64" s="65" t="str">
        <f t="shared" si="14"/>
        <v/>
      </c>
      <c r="G64" s="51" t="str">
        <f t="shared" si="14"/>
        <v/>
      </c>
      <c r="H64" s="51" t="str">
        <f t="shared" si="14"/>
        <v/>
      </c>
      <c r="I64" s="51" t="str">
        <f t="shared" si="14"/>
        <v/>
      </c>
      <c r="J64" s="51" t="str">
        <f t="shared" si="14"/>
        <v/>
      </c>
      <c r="K64" s="94" t="str">
        <f t="shared" si="14"/>
        <v/>
      </c>
      <c r="L64" s="50" t="str">
        <f t="shared" si="14"/>
        <v/>
      </c>
      <c r="M64" s="66" t="str">
        <f t="shared" si="14"/>
        <v/>
      </c>
      <c r="N64" s="58" t="str">
        <f t="shared" si="14"/>
        <v/>
      </c>
      <c r="O64" s="64" t="str">
        <f t="shared" si="14"/>
        <v/>
      </c>
      <c r="P64" s="58" t="str">
        <f t="shared" si="14"/>
        <v/>
      </c>
      <c r="Q64" s="58" t="str">
        <f t="shared" si="14"/>
        <v/>
      </c>
      <c r="R64" s="86" t="str">
        <f t="shared" si="14"/>
        <v/>
      </c>
      <c r="S64" s="63" t="str">
        <f t="shared" si="14"/>
        <v/>
      </c>
      <c r="T64" s="100" t="str">
        <f t="shared" si="14"/>
        <v/>
      </c>
      <c r="U64" s="101"/>
    </row>
    <row r="65" spans="2:21" ht="32.450000000000003" customHeight="1">
      <c r="B65" s="361" t="str">
        <f t="shared" si="13"/>
        <v/>
      </c>
      <c r="C65" s="362"/>
      <c r="D65" s="362"/>
      <c r="E65" s="363"/>
      <c r="F65" s="65" t="str">
        <f t="shared" si="14"/>
        <v/>
      </c>
      <c r="G65" s="51" t="str">
        <f t="shared" si="14"/>
        <v/>
      </c>
      <c r="H65" s="51" t="str">
        <f t="shared" si="14"/>
        <v/>
      </c>
      <c r="I65" s="51" t="str">
        <f t="shared" si="14"/>
        <v/>
      </c>
      <c r="J65" s="51" t="str">
        <f t="shared" si="14"/>
        <v/>
      </c>
      <c r="K65" s="94" t="str">
        <f t="shared" si="14"/>
        <v/>
      </c>
      <c r="L65" s="50" t="str">
        <f t="shared" si="14"/>
        <v/>
      </c>
      <c r="M65" s="66" t="str">
        <f t="shared" si="14"/>
        <v/>
      </c>
      <c r="N65" s="58" t="str">
        <f t="shared" si="14"/>
        <v/>
      </c>
      <c r="O65" s="64" t="str">
        <f t="shared" si="14"/>
        <v/>
      </c>
      <c r="P65" s="58" t="str">
        <f t="shared" si="14"/>
        <v/>
      </c>
      <c r="Q65" s="58" t="str">
        <f t="shared" si="14"/>
        <v/>
      </c>
      <c r="R65" s="86" t="str">
        <f t="shared" si="14"/>
        <v/>
      </c>
      <c r="S65" s="63" t="str">
        <f t="shared" si="14"/>
        <v/>
      </c>
      <c r="T65" s="100" t="str">
        <f t="shared" si="14"/>
        <v/>
      </c>
      <c r="U65" s="101"/>
    </row>
    <row r="66" spans="2:21" ht="32.450000000000003" customHeight="1">
      <c r="B66" s="361" t="str">
        <f t="shared" si="13"/>
        <v/>
      </c>
      <c r="C66" s="362"/>
      <c r="D66" s="362"/>
      <c r="E66" s="363"/>
      <c r="F66" s="65" t="str">
        <f t="shared" si="14"/>
        <v/>
      </c>
      <c r="G66" s="51" t="str">
        <f t="shared" si="14"/>
        <v/>
      </c>
      <c r="H66" s="51" t="str">
        <f t="shared" si="14"/>
        <v/>
      </c>
      <c r="I66" s="51" t="str">
        <f t="shared" si="14"/>
        <v/>
      </c>
      <c r="J66" s="51" t="str">
        <f t="shared" si="14"/>
        <v/>
      </c>
      <c r="K66" s="94" t="str">
        <f t="shared" si="14"/>
        <v/>
      </c>
      <c r="L66" s="50" t="str">
        <f t="shared" si="14"/>
        <v/>
      </c>
      <c r="M66" s="66" t="str">
        <f t="shared" si="14"/>
        <v/>
      </c>
      <c r="N66" s="58" t="str">
        <f t="shared" si="14"/>
        <v/>
      </c>
      <c r="O66" s="64" t="str">
        <f t="shared" si="14"/>
        <v/>
      </c>
      <c r="P66" s="58" t="str">
        <f t="shared" si="14"/>
        <v/>
      </c>
      <c r="Q66" s="58" t="str">
        <f t="shared" si="14"/>
        <v/>
      </c>
      <c r="R66" s="86" t="str">
        <f t="shared" si="14"/>
        <v/>
      </c>
      <c r="S66" s="63" t="str">
        <f t="shared" si="14"/>
        <v/>
      </c>
      <c r="T66" s="100" t="str">
        <f t="shared" si="14"/>
        <v/>
      </c>
      <c r="U66" s="101"/>
    </row>
    <row r="67" spans="2:21" ht="32.450000000000003" customHeight="1">
      <c r="B67" s="361" t="str">
        <f t="shared" si="13"/>
        <v/>
      </c>
      <c r="C67" s="362"/>
      <c r="D67" s="362"/>
      <c r="E67" s="363"/>
      <c r="F67" s="65" t="str">
        <f t="shared" si="14"/>
        <v/>
      </c>
      <c r="G67" s="51" t="str">
        <f t="shared" si="14"/>
        <v/>
      </c>
      <c r="H67" s="51" t="str">
        <f t="shared" si="14"/>
        <v/>
      </c>
      <c r="I67" s="51" t="str">
        <f t="shared" si="14"/>
        <v/>
      </c>
      <c r="J67" s="51" t="str">
        <f t="shared" si="14"/>
        <v/>
      </c>
      <c r="K67" s="94" t="str">
        <f t="shared" si="14"/>
        <v/>
      </c>
      <c r="L67" s="50" t="str">
        <f t="shared" si="14"/>
        <v/>
      </c>
      <c r="M67" s="66" t="str">
        <f t="shared" si="14"/>
        <v/>
      </c>
      <c r="N67" s="58" t="str">
        <f t="shared" si="14"/>
        <v/>
      </c>
      <c r="O67" s="64" t="str">
        <f t="shared" si="14"/>
        <v/>
      </c>
      <c r="P67" s="58" t="str">
        <f t="shared" si="14"/>
        <v/>
      </c>
      <c r="Q67" s="58" t="str">
        <f t="shared" si="14"/>
        <v/>
      </c>
      <c r="R67" s="86" t="str">
        <f t="shared" si="14"/>
        <v/>
      </c>
      <c r="S67" s="63" t="str">
        <f t="shared" si="14"/>
        <v/>
      </c>
      <c r="T67" s="100" t="str">
        <f t="shared" si="14"/>
        <v/>
      </c>
      <c r="U67" s="101"/>
    </row>
    <row r="68" spans="2:21" ht="32.450000000000003" customHeight="1">
      <c r="B68" s="361" t="str">
        <f t="shared" si="13"/>
        <v/>
      </c>
      <c r="C68" s="362"/>
      <c r="D68" s="362"/>
      <c r="E68" s="363"/>
      <c r="F68" s="65" t="str">
        <f t="shared" si="14"/>
        <v/>
      </c>
      <c r="G68" s="51" t="str">
        <f t="shared" si="14"/>
        <v/>
      </c>
      <c r="H68" s="51" t="str">
        <f t="shared" si="14"/>
        <v/>
      </c>
      <c r="I68" s="51" t="str">
        <f t="shared" si="14"/>
        <v/>
      </c>
      <c r="J68" s="51" t="str">
        <f t="shared" si="14"/>
        <v/>
      </c>
      <c r="K68" s="94" t="str">
        <f t="shared" si="14"/>
        <v/>
      </c>
      <c r="L68" s="50" t="str">
        <f t="shared" si="14"/>
        <v/>
      </c>
      <c r="M68" s="66" t="str">
        <f t="shared" si="14"/>
        <v/>
      </c>
      <c r="N68" s="58" t="str">
        <f t="shared" si="14"/>
        <v/>
      </c>
      <c r="O68" s="64" t="str">
        <f t="shared" si="14"/>
        <v/>
      </c>
      <c r="P68" s="58" t="str">
        <f t="shared" si="14"/>
        <v/>
      </c>
      <c r="Q68" s="58" t="str">
        <f t="shared" si="14"/>
        <v/>
      </c>
      <c r="R68" s="86" t="str">
        <f t="shared" si="14"/>
        <v/>
      </c>
      <c r="S68" s="63" t="str">
        <f t="shared" si="14"/>
        <v/>
      </c>
      <c r="T68" s="100" t="str">
        <f t="shared" si="14"/>
        <v/>
      </c>
      <c r="U68" s="101"/>
    </row>
    <row r="69" spans="2:21" ht="32.450000000000003" customHeight="1">
      <c r="B69" s="361" t="str">
        <f t="shared" si="13"/>
        <v/>
      </c>
      <c r="C69" s="362"/>
      <c r="D69" s="362"/>
      <c r="E69" s="363"/>
      <c r="F69" s="65" t="str">
        <f t="shared" si="14"/>
        <v/>
      </c>
      <c r="G69" s="51" t="str">
        <f t="shared" si="14"/>
        <v/>
      </c>
      <c r="H69" s="51" t="str">
        <f t="shared" si="14"/>
        <v/>
      </c>
      <c r="I69" s="51" t="str">
        <f t="shared" si="14"/>
        <v/>
      </c>
      <c r="J69" s="51" t="str">
        <f t="shared" si="14"/>
        <v/>
      </c>
      <c r="K69" s="94" t="str">
        <f t="shared" si="14"/>
        <v/>
      </c>
      <c r="L69" s="50" t="str">
        <f t="shared" si="14"/>
        <v/>
      </c>
      <c r="M69" s="66" t="str">
        <f t="shared" si="14"/>
        <v/>
      </c>
      <c r="N69" s="58" t="str">
        <f t="shared" si="14"/>
        <v/>
      </c>
      <c r="O69" s="64" t="str">
        <f t="shared" si="14"/>
        <v/>
      </c>
      <c r="P69" s="58" t="str">
        <f t="shared" si="14"/>
        <v/>
      </c>
      <c r="Q69" s="58" t="str">
        <f t="shared" si="14"/>
        <v/>
      </c>
      <c r="R69" s="86" t="str">
        <f t="shared" si="14"/>
        <v/>
      </c>
      <c r="S69" s="63" t="str">
        <f t="shared" si="14"/>
        <v/>
      </c>
      <c r="T69" s="100" t="str">
        <f t="shared" si="14"/>
        <v/>
      </c>
      <c r="U69" s="101"/>
    </row>
    <row r="70" spans="2:21" ht="32.450000000000003" customHeight="1" thickBot="1">
      <c r="B70" s="361" t="str">
        <f t="shared" si="13"/>
        <v/>
      </c>
      <c r="C70" s="362"/>
      <c r="D70" s="362"/>
      <c r="E70" s="363"/>
      <c r="F70" s="65" t="str">
        <f t="shared" si="14"/>
        <v/>
      </c>
      <c r="G70" s="51" t="str">
        <f t="shared" si="14"/>
        <v/>
      </c>
      <c r="H70" s="51" t="str">
        <f t="shared" si="14"/>
        <v/>
      </c>
      <c r="I70" s="51" t="str">
        <f t="shared" si="14"/>
        <v/>
      </c>
      <c r="J70" s="51" t="str">
        <f t="shared" si="14"/>
        <v/>
      </c>
      <c r="K70" s="94" t="str">
        <f t="shared" si="14"/>
        <v/>
      </c>
      <c r="L70" s="50" t="str">
        <f t="shared" si="14"/>
        <v/>
      </c>
      <c r="M70" s="66" t="str">
        <f t="shared" si="14"/>
        <v/>
      </c>
      <c r="N70" s="58" t="str">
        <f t="shared" si="14"/>
        <v/>
      </c>
      <c r="O70" s="64" t="str">
        <f t="shared" si="14"/>
        <v/>
      </c>
      <c r="P70" s="58" t="str">
        <f t="shared" si="14"/>
        <v/>
      </c>
      <c r="Q70" s="58" t="str">
        <f t="shared" si="14"/>
        <v/>
      </c>
      <c r="R70" s="86" t="str">
        <f t="shared" si="14"/>
        <v/>
      </c>
      <c r="S70" s="63" t="str">
        <f t="shared" si="14"/>
        <v/>
      </c>
      <c r="T70" s="100" t="str">
        <f t="shared" si="14"/>
        <v/>
      </c>
      <c r="U70" s="101"/>
    </row>
    <row r="71" spans="2:21" ht="15.6" customHeight="1">
      <c r="B71" s="90" t="s">
        <v>61</v>
      </c>
      <c r="C71" s="348" t="s">
        <v>80</v>
      </c>
      <c r="D71" s="348"/>
      <c r="E71" s="348"/>
      <c r="F71" s="348"/>
      <c r="G71" s="348"/>
      <c r="H71" s="348"/>
      <c r="I71" s="348"/>
      <c r="J71" s="348"/>
      <c r="K71" s="348"/>
      <c r="L71" s="349"/>
      <c r="M71" s="350" t="s">
        <v>72</v>
      </c>
      <c r="N71" s="351"/>
      <c r="O71" s="356" t="s">
        <v>76</v>
      </c>
      <c r="P71" s="357"/>
      <c r="Q71" s="84">
        <f>IF(Q46="","",Q46)</f>
        <v>0</v>
      </c>
      <c r="R71" s="345" t="s">
        <v>39</v>
      </c>
      <c r="S71" s="346"/>
      <c r="T71" s="347"/>
      <c r="U71" s="101"/>
    </row>
    <row r="72" spans="2:21" ht="15.6" customHeight="1">
      <c r="B72" s="60"/>
      <c r="C72" s="358" t="s">
        <v>81</v>
      </c>
      <c r="D72" s="358"/>
      <c r="E72" s="358"/>
      <c r="F72" s="358"/>
      <c r="G72" s="358"/>
      <c r="H72" s="358"/>
      <c r="I72" s="358"/>
      <c r="J72" s="358"/>
      <c r="K72" s="358"/>
      <c r="L72" s="359"/>
      <c r="M72" s="352"/>
      <c r="N72" s="353"/>
      <c r="O72" s="360" t="s">
        <v>77</v>
      </c>
      <c r="P72" s="360"/>
      <c r="Q72" s="85">
        <f>IF(Q47="","",Q47)</f>
        <v>0</v>
      </c>
      <c r="R72" s="335">
        <f>IF(R47="","",R47)</f>
        <v>0</v>
      </c>
      <c r="S72" s="336"/>
      <c r="T72" s="337"/>
      <c r="U72" s="101"/>
    </row>
    <row r="73" spans="2:21" ht="15.6" customHeight="1" thickBot="1">
      <c r="B73" s="49"/>
      <c r="C73" s="341"/>
      <c r="D73" s="341"/>
      <c r="E73" s="341"/>
      <c r="F73" s="341"/>
      <c r="G73" s="341"/>
      <c r="H73" s="341"/>
      <c r="I73" s="341"/>
      <c r="J73" s="341"/>
      <c r="K73" s="341"/>
      <c r="L73" s="342"/>
      <c r="M73" s="354"/>
      <c r="N73" s="355"/>
      <c r="O73" s="343" t="s">
        <v>71</v>
      </c>
      <c r="P73" s="343"/>
      <c r="Q73" s="88">
        <f>IF(Q48="","",Q48)</f>
        <v>0</v>
      </c>
      <c r="R73" s="338"/>
      <c r="S73" s="339"/>
      <c r="T73" s="340"/>
      <c r="U73" s="101"/>
    </row>
    <row r="74" spans="2:21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3"/>
      <c r="N74" s="101"/>
      <c r="O74" s="104"/>
      <c r="P74" s="101"/>
      <c r="Q74" s="101"/>
      <c r="R74" s="101"/>
      <c r="S74" s="101"/>
      <c r="T74" s="101"/>
      <c r="U74" s="101"/>
    </row>
  </sheetData>
  <sheetProtection sheet="1" objects="1" scenarios="1"/>
  <protectedRanges>
    <protectedRange sqref="C4:F4 C5:F5 C6:D6 F6 A9:L20 N9:P20 R9:T20 O3:P3 O4:T4 O5:T5 O6:P6 R6:T6 R1:T1" name="範囲1"/>
  </protectedRanges>
  <mergeCells count="108">
    <mergeCell ref="B18:E18"/>
    <mergeCell ref="B19:E19"/>
    <mergeCell ref="D1:E1"/>
    <mergeCell ref="H1:N2"/>
    <mergeCell ref="R1:T1"/>
    <mergeCell ref="O3:P3"/>
    <mergeCell ref="S3:T3"/>
    <mergeCell ref="W7:Y8"/>
    <mergeCell ref="B8:E8"/>
    <mergeCell ref="I8:J8"/>
    <mergeCell ref="L8:M8"/>
    <mergeCell ref="C21:L21"/>
    <mergeCell ref="M21:N23"/>
    <mergeCell ref="O21:P21"/>
    <mergeCell ref="C23:L23"/>
    <mergeCell ref="O23:P23"/>
    <mergeCell ref="O22:P22"/>
    <mergeCell ref="C22:L22"/>
    <mergeCell ref="C4:F4"/>
    <mergeCell ref="O4:T4"/>
    <mergeCell ref="C5:F5"/>
    <mergeCell ref="O5:T5"/>
    <mergeCell ref="C6:D6"/>
    <mergeCell ref="O6:P6"/>
    <mergeCell ref="R6:T6"/>
    <mergeCell ref="B20:E20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I33:J33"/>
    <mergeCell ref="L33:M33"/>
    <mergeCell ref="D26:E26"/>
    <mergeCell ref="H26:N27"/>
    <mergeCell ref="C30:F30"/>
    <mergeCell ref="R22:T23"/>
    <mergeCell ref="R26:T26"/>
    <mergeCell ref="O28:P28"/>
    <mergeCell ref="S28:T28"/>
    <mergeCell ref="C29:F29"/>
    <mergeCell ref="O29:T29"/>
    <mergeCell ref="O30:T30"/>
    <mergeCell ref="C46:L46"/>
    <mergeCell ref="M46:N48"/>
    <mergeCell ref="O46:P46"/>
    <mergeCell ref="C48:L48"/>
    <mergeCell ref="O48:P48"/>
    <mergeCell ref="C47:L47"/>
    <mergeCell ref="O47:P47"/>
    <mergeCell ref="R46:T46"/>
    <mergeCell ref="C31:D31"/>
    <mergeCell ref="O31:P31"/>
    <mergeCell ref="R31:T31"/>
    <mergeCell ref="B45:E45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33:E33"/>
    <mergeCell ref="B60:E60"/>
    <mergeCell ref="C54:F54"/>
    <mergeCell ref="O54:T54"/>
    <mergeCell ref="C55:F55"/>
    <mergeCell ref="O55:T55"/>
    <mergeCell ref="C56:D56"/>
    <mergeCell ref="O56:P56"/>
    <mergeCell ref="R56:T56"/>
    <mergeCell ref="R47:T48"/>
    <mergeCell ref="D51:E51"/>
    <mergeCell ref="R51:T51"/>
    <mergeCell ref="O53:P53"/>
    <mergeCell ref="S53:T53"/>
    <mergeCell ref="R72:T73"/>
    <mergeCell ref="C73:L73"/>
    <mergeCell ref="O73:P73"/>
    <mergeCell ref="G51:O52"/>
    <mergeCell ref="R71:T71"/>
    <mergeCell ref="C71:L71"/>
    <mergeCell ref="M71:N73"/>
    <mergeCell ref="O71:P71"/>
    <mergeCell ref="C72:L72"/>
    <mergeCell ref="O72:P72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8:E58"/>
    <mergeCell ref="I58:J58"/>
    <mergeCell ref="L58:M58"/>
    <mergeCell ref="B59:E59"/>
  </mergeCells>
  <phoneticPr fontId="3"/>
  <dataValidations count="2">
    <dataValidation type="custom" allowBlank="1" showInputMessage="1" showErrorMessage="1" error="入力不要です" sqref="I9:J20" xr:uid="{1B8204B2-E1E6-4ACE-B5D0-AAEC50F302D7}">
      <formula1>OR(AND($L9&gt;2,$L9&lt;=6))</formula1>
    </dataValidation>
    <dataValidation type="list" allowBlank="1" showInputMessage="1" showErrorMessage="1" sqref="R9:R20" xr:uid="{06A6C3E9-A50C-4C4C-98FC-8D21A21BBE1B}">
      <formula1>"※,非"</formula1>
    </dataValidation>
  </dataValidations>
  <printOptions horizontalCentered="1" verticalCentered="1"/>
  <pageMargins left="0.43307086614173229" right="0.43307086614173229" top="0.35433070866141736" bottom="0.15748031496062992" header="0.31496062992125984" footer="0.11811023622047245"/>
  <pageSetup paperSize="9" scale="95" fitToWidth="0" orientation="landscape" r:id="rId1"/>
  <rowBreaks count="1" manualBreakCount="1">
    <brk id="23" min="1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見本</vt:lpstr>
      <vt:lpstr>表紙</vt:lpstr>
      <vt:lpstr>納品書　請求明細書</vt:lpstr>
      <vt:lpstr>'納品書　請求明細書'!Print_Area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日建商事㈱</dc:creator>
  <cp:lastModifiedBy>HS-murakami</cp:lastModifiedBy>
  <cp:lastPrinted>2023-09-14T08:14:57Z</cp:lastPrinted>
  <dcterms:created xsi:type="dcterms:W3CDTF">2023-09-01T02:27:24Z</dcterms:created>
  <dcterms:modified xsi:type="dcterms:W3CDTF">2023-09-21T03:05:51Z</dcterms:modified>
</cp:coreProperties>
</file>